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12" i="2" l="1"/>
  <c r="I12" i="2"/>
  <c r="J12" i="2"/>
  <c r="K12" i="2"/>
  <c r="G12" i="2"/>
  <c r="F12" i="2" l="1"/>
</calcChain>
</file>

<file path=xl/sharedStrings.xml><?xml version="1.0" encoding="utf-8"?>
<sst xmlns="http://schemas.openxmlformats.org/spreadsheetml/2006/main" count="29" uniqueCount="24">
  <si>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</si>
  <si>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</si>
  <si>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</si>
  <si>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</si>
  <si>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</si>
  <si>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</si>
  <si>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</si>
  <si>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№п/п</t>
  </si>
  <si>
    <t>дата и время поданной заявки</t>
  </si>
  <si>
    <t xml:space="preserve">БИН </t>
  </si>
  <si>
    <t xml:space="preserve">Итого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</si>
  <si>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№6 от 20 февраля 2020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часов, 19 февраля 2020 года до 09-00 часов, 26 февраля 2020 года
5) Дата, время и место вскрытия конвертов: 15-00 часов, 26 февраля 2020 года, по адресу с. Иртышск, ул. Кожаберген батыра, 15, КГП на ПХВ «Иртышская РБ»
</t>
    </r>
  </si>
  <si>
    <t>Сумка медицинская универсальная СМУ 03 (Габаритные размеры мм: 400*260*260)</t>
  </si>
  <si>
    <t>шт</t>
  </si>
  <si>
    <t>ТОО "Сфера-ПВЛ"</t>
  </si>
  <si>
    <t>ТОО "FIRDAWS CAPITAL"</t>
  </si>
  <si>
    <t>ТОО "Компания "Медсервис ПВЛ"</t>
  </si>
  <si>
    <t>ТОО "Медиус"</t>
  </si>
  <si>
    <t>ТОО "Шабыс"</t>
  </si>
  <si>
    <t>ТОО "Шабыс "  победитель закупок по лотам № 1</t>
  </si>
  <si>
    <t>061240005417</t>
  </si>
  <si>
    <t>020240005932</t>
  </si>
  <si>
    <t>030540003909</t>
  </si>
  <si>
    <t>040840004296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</si>
</sst>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2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Fill="1" applyBorder="1"/>
    <xf numFmtId="2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wrapText="1"/>
    </xf>
    <xf numFmtId="22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49" fontId="1" fillId="0" borderId="1" xfId="0" applyNumberFormat="1" applyFont="1" applyFill="1" applyBorder="1" applyAlignment="1">
      <alignment horizontal="center"/>
    </xf>
    <xf numFmtId="22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topLeftCell="A7" zoomScale="85" zoomScaleNormal="85" workbookViewId="0">
      <selection activeCell="K12" sqref="K12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21.7109375" style="1" customWidth="1"/>
    <col min="4" max="4" width="11" style="1" customWidth="1"/>
    <col min="5" max="5" width="10" style="1" customWidth="1"/>
    <col min="6" max="6" width="12.85546875" style="1" customWidth="1"/>
    <col min="7" max="7" width="13.140625" style="1" customWidth="1"/>
    <col min="8" max="8" width="12.28515625" style="1" customWidth="1"/>
    <col min="9" max="9" width="13.140625" style="1" customWidth="1"/>
    <col min="10" max="10" width="11" style="1" customWidth="1"/>
    <col min="11" max="11" width="10.7109375" style="1" customWidth="1"/>
    <col min="12" max="16384" width="9.140625" style="1"/>
  </cols>
  <sheetData>
    <row r="1" spans="1:11" ht="303.75" customHeight="1" x14ac:dyDescent="0.25">
      <c r="B1" s="12" t="s">
        <v>11</v>
      </c>
      <c r="C1" s="12"/>
      <c r="D1" s="12"/>
      <c r="E1" s="12"/>
      <c r="F1" s="12"/>
    </row>
    <row r="2" spans="1:11" ht="27.75" customHeight="1" x14ac:dyDescent="0.25">
      <c r="A2" s="2" t="s">
        <v>7</v>
      </c>
      <c r="B2" s="2" t="s">
        <v>0</v>
      </c>
      <c r="C2" s="13" t="s">
        <v>8</v>
      </c>
      <c r="D2" s="13"/>
      <c r="E2" s="14" t="s">
        <v>9</v>
      </c>
      <c r="F2" s="14"/>
    </row>
    <row r="3" spans="1:11" ht="18.75" customHeight="1" x14ac:dyDescent="0.25">
      <c r="A3" s="2">
        <v>1</v>
      </c>
      <c r="B3" s="2" t="s">
        <v>14</v>
      </c>
      <c r="C3" s="15">
        <v>43887.347222222219</v>
      </c>
      <c r="D3" s="16"/>
      <c r="E3" s="33" t="s">
        <v>22</v>
      </c>
      <c r="F3" s="35"/>
    </row>
    <row r="4" spans="1:11" ht="18.75" customHeight="1" x14ac:dyDescent="0.25">
      <c r="A4" s="2">
        <v>2</v>
      </c>
      <c r="B4" s="10" t="s">
        <v>15</v>
      </c>
      <c r="C4" s="17">
        <v>43886.701388888891</v>
      </c>
      <c r="D4" s="18"/>
      <c r="E4" s="19">
        <v>140640021616</v>
      </c>
      <c r="F4" s="24"/>
    </row>
    <row r="5" spans="1:11" x14ac:dyDescent="0.25">
      <c r="A5" s="2">
        <v>3</v>
      </c>
      <c r="B5" s="2" t="s">
        <v>16</v>
      </c>
      <c r="C5" s="26">
        <v>43886.666666666664</v>
      </c>
      <c r="D5" s="27"/>
      <c r="E5" s="28" t="s">
        <v>21</v>
      </c>
      <c r="F5" s="28"/>
    </row>
    <row r="6" spans="1:11" x14ac:dyDescent="0.25">
      <c r="A6" s="2">
        <v>4</v>
      </c>
      <c r="B6" s="10" t="s">
        <v>17</v>
      </c>
      <c r="C6" s="29">
        <v>43886.536111111112</v>
      </c>
      <c r="D6" s="30"/>
      <c r="E6" s="31" t="s">
        <v>23</v>
      </c>
      <c r="F6" s="32"/>
    </row>
    <row r="7" spans="1:11" x14ac:dyDescent="0.25">
      <c r="A7" s="2">
        <v>5</v>
      </c>
      <c r="B7" s="10" t="s">
        <v>18</v>
      </c>
      <c r="C7" s="29">
        <v>43885.333333333336</v>
      </c>
      <c r="D7" s="30"/>
      <c r="E7" s="33" t="s">
        <v>20</v>
      </c>
      <c r="F7" s="34"/>
    </row>
    <row r="8" spans="1:11" x14ac:dyDescent="0.25">
      <c r="A8" s="5"/>
      <c r="B8" s="20"/>
      <c r="C8" s="21"/>
      <c r="D8" s="22"/>
      <c r="E8" s="23"/>
      <c r="F8" s="23"/>
    </row>
    <row r="11" spans="1:11" ht="61.5" customHeight="1" x14ac:dyDescent="0.25">
      <c r="A11" s="8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4" t="s">
        <v>15</v>
      </c>
      <c r="H11" s="4" t="s">
        <v>14</v>
      </c>
      <c r="I11" s="25" t="s">
        <v>16</v>
      </c>
      <c r="J11" s="25" t="s">
        <v>17</v>
      </c>
      <c r="K11" s="25" t="s">
        <v>18</v>
      </c>
    </row>
    <row r="12" spans="1:11" ht="30" x14ac:dyDescent="0.25">
      <c r="A12" s="9">
        <v>1</v>
      </c>
      <c r="B12" s="11" t="s">
        <v>12</v>
      </c>
      <c r="C12" s="9" t="s">
        <v>13</v>
      </c>
      <c r="D12" s="9">
        <v>8</v>
      </c>
      <c r="E12" s="9">
        <v>44800</v>
      </c>
      <c r="F12" s="9">
        <f t="shared" ref="F12" si="0">D12*E12</f>
        <v>358400</v>
      </c>
      <c r="G12" s="2">
        <f>42500*8</f>
        <v>340000</v>
      </c>
      <c r="H12" s="2">
        <f>40500*8</f>
        <v>324000</v>
      </c>
      <c r="I12" s="2">
        <f>38900*8</f>
        <v>311200</v>
      </c>
      <c r="J12" s="2">
        <f>43780*8</f>
        <v>350240</v>
      </c>
      <c r="K12" s="2">
        <f>34000*8</f>
        <v>272000</v>
      </c>
    </row>
    <row r="13" spans="1:11" x14ac:dyDescent="0.25">
      <c r="A13" s="9"/>
      <c r="B13" s="9" t="s">
        <v>10</v>
      </c>
      <c r="C13" s="9"/>
      <c r="D13" s="9"/>
      <c r="E13" s="9"/>
      <c r="F13" s="9"/>
      <c r="G13" s="2"/>
      <c r="H13" s="2"/>
      <c r="I13" s="2"/>
      <c r="J13" s="2"/>
      <c r="K13" s="2"/>
    </row>
    <row r="15" spans="1:11" x14ac:dyDescent="0.25">
      <c r="A15" s="5">
        <v>1</v>
      </c>
      <c r="B15" s="6" t="s">
        <v>19</v>
      </c>
      <c r="C15" s="7"/>
      <c r="D15" s="7"/>
      <c r="E15" s="7"/>
      <c r="F15" s="7"/>
    </row>
    <row r="16" spans="1:11" x14ac:dyDescent="0.25">
      <c r="A16" s="5"/>
      <c r="B16" s="5"/>
      <c r="C16" s="5"/>
      <c r="D16" s="5"/>
      <c r="E16" s="5"/>
      <c r="F16" s="5"/>
    </row>
    <row r="17" spans="1:6" x14ac:dyDescent="0.25">
      <c r="A17" s="5"/>
      <c r="B17" s="5"/>
      <c r="C17" s="5"/>
      <c r="D17" s="5"/>
      <c r="E17" s="5"/>
      <c r="F17" s="5"/>
    </row>
    <row r="84" ht="32.25" customHeight="1" x14ac:dyDescent="0.25"/>
    <row r="85" ht="16.5" customHeight="1" x14ac:dyDescent="0.25"/>
  </sheetData>
  <mergeCells count="13">
    <mergeCell ref="E6:F6"/>
    <mergeCell ref="C5:D5"/>
    <mergeCell ref="C6:D6"/>
    <mergeCell ref="C7:D7"/>
    <mergeCell ref="B1:F1"/>
    <mergeCell ref="C2:D2"/>
    <mergeCell ref="E2:F2"/>
    <mergeCell ref="C3:D3"/>
    <mergeCell ref="C4:D4"/>
    <mergeCell ref="E7:F7"/>
    <mergeCell ref="E5:F5"/>
    <mergeCell ref="E4:F4"/>
    <mergeCell ref="E3:F3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2020-02-26T09:24:59Z</dcterms:modified>
</cp:coreProperties>
</file>