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2" r:id="rId1"/>
    <sheet name="Лист2" sheetId="3" r:id="rId2"/>
  </sheets>
  <calcPr calcId="125725" refMode="R1C1"/>
</workbook>
</file>

<file path=xl/calcChain.xml><?xml version="1.0" encoding="utf-8"?>
<calcChain xmlns="http://schemas.openxmlformats.org/spreadsheetml/2006/main">
  <c r="L10" i="2"/>
  <c r="K10"/>
  <c r="J10"/>
  <c r="G10"/>
  <c r="F9"/>
  <c r="F8"/>
  <c r="F7"/>
  <c r="F6"/>
</calcChain>
</file>

<file path=xl/sharedStrings.xml><?xml version="1.0" encoding="utf-8"?>
<sst xmlns="http://schemas.openxmlformats.org/spreadsheetml/2006/main" count="48" uniqueCount="45">
  <si>
    <t>Наименование</t>
  </si>
  <si>
    <t>Ед.изм</t>
  </si>
  <si>
    <t>Кол-во</t>
  </si>
  <si>
    <t>Сумма, тенге</t>
  </si>
  <si>
    <t>Цена</t>
  </si>
  <si>
    <t>№</t>
  </si>
  <si>
    <t>ТОО Альянс</t>
  </si>
  <si>
    <t>ТОО Компания Медиус</t>
  </si>
  <si>
    <t>ТОО Сфера-ПВЛ</t>
  </si>
  <si>
    <t>ТОО Компания Мерусар</t>
  </si>
  <si>
    <t>ТОО Казахстан - МедДез (г.Астана)</t>
  </si>
  <si>
    <t>ТОО Sanmedica (Санмедика). Г.Алматы</t>
  </si>
  <si>
    <t>ТОО Гелика, г.Петропавловск</t>
  </si>
  <si>
    <t>ТОО Ренисан, г.Уральс</t>
  </si>
  <si>
    <t>ТОО Текстильная фабрика B.A.E.R, г.Шымкент</t>
  </si>
  <si>
    <t>TOO SM Global.kz, г.Алматы</t>
  </si>
  <si>
    <t>ТОО Орда Мед Павлодар, г.Павлодар</t>
  </si>
  <si>
    <t>ТОО Шабыс, г.Павлодар</t>
  </si>
  <si>
    <t>ТОО Сервис Тех Мед, г.Павлодар</t>
  </si>
  <si>
    <t>ТОО Медика KZ, г.Павлодар</t>
  </si>
  <si>
    <t>ТОО Ангрофарм - НС, г.Астана</t>
  </si>
  <si>
    <t>ТОО Локал-фарм, г.Астана</t>
  </si>
  <si>
    <t>ТОО ДиАКит, г.Караганда</t>
  </si>
  <si>
    <t>ТОО Компания Медсервис-ПВЛ, г.Павлодар</t>
  </si>
  <si>
    <t>ТОО Альянс-MEDICA, г.Усть-Каменогорск</t>
  </si>
  <si>
    <t>Филиал ТОО Альянс-Фарм, г.Павлодар</t>
  </si>
  <si>
    <t>Потенциальные поставщики в закупе ИМН на 2023 год</t>
  </si>
  <si>
    <t>Сравнительная таблица итогов способом запроса ценовых предложений на 2023 год</t>
  </si>
  <si>
    <t>Характеристика</t>
  </si>
  <si>
    <t>Столик манипуляционный медицинский</t>
  </si>
  <si>
    <t>Столик манипуляционный. Конструкция столика – разборная. Три полки выполнены из нержавеющей стали. Бортики по периметру полок предупреждают падение инструментов и медикаментов. Ящик на роликовых направляющих оснащен замком. Тазик почкообразный из нержавеющей стали установлен на поворотном кронштейне. Две ручки обеспечивают удобство перемещения столика. Столик установлен на четырех медицинских колесах диаметром 75мм, из них 2 с тормозом. Технические характеристики: длина 750мм, ширина 475мм, высота 917 мм, масса 19кг, допускаемая нагрузка на столик 25кг</t>
  </si>
  <si>
    <t>Кушетка медицинская смотровая</t>
  </si>
  <si>
    <t>Шкаф металлический медицинский с замками</t>
  </si>
  <si>
    <t>шт</t>
  </si>
  <si>
    <t xml:space="preserve">Конструкция кушетки – разборная. Высота ложа – фиксированная, нерегулируемая.  Изменение угла наклона подголовника осуществляется с помощью пластиковых гребенок. Двухсекционное ложе выполнено из фанерного листа и обтянуто винилискожей по бесшовной технологии с набивкой из пенополиуретана толщиной 20 мм. Кушетка установлена на 4 опорных ножках с пластиковыми заглушками. Технические характеристики: 
Длина 1900мм, ширина 622мм, Высота 550мм, угол наклона подголовника от 0° до 35°, масса 8,5 кг, допускаемая нагрузка на кушетку 120кг
</t>
  </si>
  <si>
    <t xml:space="preserve">Шкаф металлический медицинский  4 полки, металлические двери, 32 кг, цвет белый. Размер 1655 х 700 х 320 мм
</t>
  </si>
  <si>
    <t>Стеллаж медицинский 3-х полочный металлический для растворов</t>
  </si>
  <si>
    <t xml:space="preserve">Каркас изготовлен из профильных труб 20х20х2,00 и  полки из стального листа х/к толщиной 1,1 мм. Металлические части покрыты полиэфирной порошковой краской белого цвета (RAL 9016)(краска может  быть серой) с  использованием технологии антибактериальной  защиты, которая распыляется в электростатическом поле и оплавляется в печи при температуре 120°C. Покрытие не вызывает аллергии и позволяет обрабатывать поверхности дезинфицирующими растворами.
Размер: Ш*Г*В (1200х400х1800)
</t>
  </si>
  <si>
    <t>152000 (Не соответствует тех.спец)</t>
  </si>
  <si>
    <t>ТОО Компания "Медиус"</t>
  </si>
  <si>
    <t>ТОО "Ост-Фарм"</t>
  </si>
  <si>
    <t>ТОО "Родикс"</t>
  </si>
  <si>
    <t>ТОО "Мерусар и К"</t>
  </si>
  <si>
    <t>ТОО "ADAL MEDICA KAZAKHSTAN"</t>
  </si>
  <si>
    <t>ТОО "Medical Trade14"</t>
  </si>
</sst>
</file>

<file path=xl/styles.xml><?xml version="1.0" encoding="utf-8"?>
<styleSheet xmlns="http://schemas.openxmlformats.org/spreadsheetml/2006/main">
  <fonts count="6">
    <font>
      <sz val="11"/>
      <color theme="1"/>
      <name val="Calibri"/>
      <family val="2"/>
      <charset val="204"/>
      <scheme val="minor"/>
    </font>
    <font>
      <sz val="11"/>
      <color theme="1"/>
      <name val="Times New Roman"/>
      <family val="1"/>
      <charset val="204"/>
    </font>
    <font>
      <b/>
      <sz val="11"/>
      <color theme="1"/>
      <name val="Times New Roman"/>
      <family val="1"/>
      <charset val="204"/>
    </font>
    <font>
      <sz val="9"/>
      <color theme="1"/>
      <name val="Times New Roman"/>
      <family val="1"/>
      <charset val="204"/>
    </font>
    <font>
      <sz val="11"/>
      <color rgb="FF00000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Fill="1" applyAlignment="1">
      <alignment horizontal="center" vertical="center"/>
    </xf>
    <xf numFmtId="0" fontId="3" fillId="0" borderId="1" xfId="0" applyFont="1" applyBorder="1" applyAlignment="1">
      <alignment horizontal="center" vertical="center" wrapText="1"/>
    </xf>
    <xf numFmtId="0" fontId="1" fillId="0" borderId="0" xfId="0" applyFont="1"/>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2" fontId="1" fillId="0" borderId="1" xfId="0" applyNumberFormat="1" applyFont="1" applyFill="1" applyBorder="1" applyAlignment="1">
      <alignment horizontal="center" vertical="center" wrapText="1"/>
    </xf>
    <xf numFmtId="2" fontId="2" fillId="0" borderId="0" xfId="0" applyNumberFormat="1" applyFont="1" applyFill="1" applyAlignment="1">
      <alignment horizontal="center" vertical="center"/>
    </xf>
    <xf numFmtId="0" fontId="4" fillId="0" borderId="1" xfId="0" applyFont="1" applyBorder="1" applyAlignment="1">
      <alignment horizontal="center" vertical="center" wrapText="1"/>
    </xf>
    <xf numFmtId="2"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N10"/>
  <sheetViews>
    <sheetView tabSelected="1" zoomScaleNormal="100" workbookViewId="0">
      <selection activeCell="J6" sqref="J6"/>
    </sheetView>
  </sheetViews>
  <sheetFormatPr defaultRowHeight="15"/>
  <cols>
    <col min="1" max="1" width="5.140625" style="1" customWidth="1"/>
    <col min="2" max="2" width="21.5703125" style="1" customWidth="1"/>
    <col min="3" max="3" width="69.28515625" style="1" customWidth="1"/>
    <col min="4" max="4" width="9.42578125" style="1" customWidth="1"/>
    <col min="5" max="5" width="9.7109375" style="1" customWidth="1"/>
    <col min="6" max="6" width="11.28515625" style="1" customWidth="1"/>
    <col min="7" max="7" width="14.28515625" style="1" customWidth="1"/>
    <col min="8" max="8" width="9.140625" style="1"/>
    <col min="9" max="9" width="11.85546875" style="1" customWidth="1"/>
    <col min="10" max="10" width="16.42578125" style="1" customWidth="1"/>
    <col min="11" max="11" width="15.5703125" style="1" customWidth="1"/>
    <col min="12" max="12" width="15.28515625" style="1" customWidth="1"/>
    <col min="13" max="13" width="17.7109375" style="1" customWidth="1"/>
    <col min="14" max="14" width="13.7109375" style="1" customWidth="1"/>
    <col min="15" max="16384" width="9.140625" style="1"/>
  </cols>
  <sheetData>
    <row r="3" spans="1:14">
      <c r="A3" s="16" t="s">
        <v>27</v>
      </c>
      <c r="B3" s="16"/>
      <c r="C3" s="16"/>
      <c r="D3" s="16"/>
      <c r="E3" s="16"/>
      <c r="F3" s="16"/>
      <c r="G3" s="16"/>
      <c r="H3" s="16"/>
      <c r="I3" s="16"/>
    </row>
    <row r="5" spans="1:14" ht="59.25" customHeight="1">
      <c r="A5" s="8" t="s">
        <v>5</v>
      </c>
      <c r="B5" s="4" t="s">
        <v>0</v>
      </c>
      <c r="C5" s="4" t="s">
        <v>28</v>
      </c>
      <c r="D5" s="4" t="s">
        <v>1</v>
      </c>
      <c r="E5" s="4" t="s">
        <v>2</v>
      </c>
      <c r="F5" s="4" t="s">
        <v>4</v>
      </c>
      <c r="G5" s="4" t="s">
        <v>3</v>
      </c>
      <c r="I5" s="7" t="s">
        <v>39</v>
      </c>
      <c r="J5" s="7" t="s">
        <v>40</v>
      </c>
      <c r="K5" s="5" t="s">
        <v>41</v>
      </c>
      <c r="L5" s="7" t="s">
        <v>42</v>
      </c>
      <c r="M5" s="7" t="s">
        <v>43</v>
      </c>
      <c r="N5" s="7" t="s">
        <v>44</v>
      </c>
    </row>
    <row r="6" spans="1:14" ht="179.25" customHeight="1">
      <c r="A6" s="7">
        <v>1</v>
      </c>
      <c r="B6" s="11" t="s">
        <v>29</v>
      </c>
      <c r="C6" s="11" t="s">
        <v>30</v>
      </c>
      <c r="D6" s="7" t="s">
        <v>33</v>
      </c>
      <c r="E6" s="7">
        <v>13</v>
      </c>
      <c r="F6" s="7">
        <f>G6/E6</f>
        <v>280000</v>
      </c>
      <c r="G6" s="9">
        <v>3640000</v>
      </c>
      <c r="H6" s="15"/>
      <c r="I6" s="5">
        <v>278900</v>
      </c>
      <c r="J6" s="14" t="s">
        <v>38</v>
      </c>
      <c r="K6" s="5"/>
      <c r="L6" s="13">
        <v>185800</v>
      </c>
      <c r="M6" s="5"/>
      <c r="N6" s="5">
        <v>247800</v>
      </c>
    </row>
    <row r="7" spans="1:14" ht="152.25" customHeight="1">
      <c r="A7" s="7">
        <v>2</v>
      </c>
      <c r="B7" s="11" t="s">
        <v>31</v>
      </c>
      <c r="C7" s="11" t="s">
        <v>34</v>
      </c>
      <c r="D7" s="7" t="s">
        <v>33</v>
      </c>
      <c r="E7" s="7">
        <v>10</v>
      </c>
      <c r="F7" s="7">
        <f t="shared" ref="F7:F9" si="0">G7/E7</f>
        <v>230000</v>
      </c>
      <c r="G7" s="6">
        <v>2300000</v>
      </c>
      <c r="I7" s="5">
        <v>227780</v>
      </c>
      <c r="J7" s="13">
        <v>58000</v>
      </c>
      <c r="K7" s="5"/>
      <c r="L7" s="5">
        <v>210000</v>
      </c>
      <c r="M7" s="5"/>
      <c r="N7" s="5">
        <v>216600</v>
      </c>
    </row>
    <row r="8" spans="1:14" ht="59.25" customHeight="1">
      <c r="A8" s="7">
        <v>3</v>
      </c>
      <c r="B8" s="11" t="s">
        <v>32</v>
      </c>
      <c r="C8" s="11" t="s">
        <v>35</v>
      </c>
      <c r="D8" s="7" t="s">
        <v>33</v>
      </c>
      <c r="E8" s="7">
        <v>5</v>
      </c>
      <c r="F8" s="7">
        <f t="shared" si="0"/>
        <v>130600</v>
      </c>
      <c r="G8" s="9">
        <v>653000</v>
      </c>
      <c r="I8" s="5">
        <v>128990</v>
      </c>
      <c r="J8" s="5">
        <v>120000</v>
      </c>
      <c r="K8" s="13">
        <v>97000</v>
      </c>
      <c r="L8" s="5">
        <v>125000</v>
      </c>
      <c r="M8" s="5">
        <v>128500</v>
      </c>
      <c r="N8" s="5"/>
    </row>
    <row r="9" spans="1:14" ht="135">
      <c r="A9" s="5">
        <v>4</v>
      </c>
      <c r="B9" s="7" t="s">
        <v>36</v>
      </c>
      <c r="C9" s="7" t="s">
        <v>37</v>
      </c>
      <c r="D9" s="5" t="s">
        <v>33</v>
      </c>
      <c r="E9" s="5">
        <v>12</v>
      </c>
      <c r="F9" s="7">
        <f t="shared" si="0"/>
        <v>142000</v>
      </c>
      <c r="G9" s="12">
        <v>1704000</v>
      </c>
      <c r="I9" s="5"/>
      <c r="J9" s="5"/>
      <c r="K9" s="5"/>
      <c r="L9" s="13">
        <v>140000</v>
      </c>
      <c r="M9" s="5"/>
      <c r="N9" s="5"/>
    </row>
    <row r="10" spans="1:14">
      <c r="G10" s="10">
        <f>SUM(G6:G9)</f>
        <v>8297000</v>
      </c>
      <c r="J10" s="15">
        <f>J7*E7</f>
        <v>580000</v>
      </c>
      <c r="K10" s="15">
        <f>K8*E8</f>
        <v>485000</v>
      </c>
      <c r="L10" s="15">
        <f>(L6*E6)+(L9*E9)</f>
        <v>4095400</v>
      </c>
    </row>
  </sheetData>
  <mergeCells count="1">
    <mergeCell ref="A3:I3"/>
  </mergeCells>
  <pageMargins left="0.31496062992125984" right="0.31496062992125984" top="0.35433070866141736" bottom="0.15748031496062992"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dimension ref="A2:J5"/>
  <sheetViews>
    <sheetView workbookViewId="0">
      <selection activeCell="H10" sqref="H10:H11"/>
    </sheetView>
  </sheetViews>
  <sheetFormatPr defaultRowHeight="15"/>
  <cols>
    <col min="1" max="2" width="12.42578125" style="3" customWidth="1"/>
    <col min="3" max="3" width="14.5703125" style="3" customWidth="1"/>
    <col min="4" max="4" width="12.42578125" style="3" customWidth="1"/>
    <col min="5" max="5" width="13.42578125" style="3" customWidth="1"/>
    <col min="6" max="6" width="14.140625" style="3" customWidth="1"/>
    <col min="7" max="7" width="14.28515625" style="3" customWidth="1"/>
    <col min="8" max="8" width="13.85546875" style="3" customWidth="1"/>
    <col min="9" max="9" width="14.42578125" style="3" customWidth="1"/>
    <col min="10" max="10" width="14.7109375" style="3" customWidth="1"/>
    <col min="11" max="12" width="12.42578125" style="3" customWidth="1"/>
    <col min="13" max="16384" width="9.140625" style="3"/>
  </cols>
  <sheetData>
    <row r="2" spans="1:10">
      <c r="A2" s="17" t="s">
        <v>26</v>
      </c>
      <c r="B2" s="17"/>
      <c r="C2" s="17"/>
      <c r="D2" s="17"/>
      <c r="E2" s="17"/>
      <c r="F2" s="17"/>
      <c r="G2" s="17"/>
      <c r="H2" s="17"/>
      <c r="I2" s="17"/>
      <c r="J2" s="17"/>
    </row>
    <row r="4" spans="1:10" ht="76.5" customHeight="1">
      <c r="A4" s="2" t="s">
        <v>6</v>
      </c>
      <c r="B4" s="2" t="s">
        <v>10</v>
      </c>
      <c r="C4" s="2" t="s">
        <v>12</v>
      </c>
      <c r="D4" s="2" t="s">
        <v>14</v>
      </c>
      <c r="E4" s="2" t="s">
        <v>16</v>
      </c>
      <c r="F4" s="2" t="s">
        <v>18</v>
      </c>
      <c r="G4" s="2" t="s">
        <v>20</v>
      </c>
      <c r="H4" s="2" t="s">
        <v>22</v>
      </c>
      <c r="I4" s="2" t="s">
        <v>8</v>
      </c>
      <c r="J4" s="2" t="s">
        <v>24</v>
      </c>
    </row>
    <row r="5" spans="1:10" ht="76.5" customHeight="1">
      <c r="A5" s="2" t="s">
        <v>7</v>
      </c>
      <c r="B5" s="2" t="s">
        <v>11</v>
      </c>
      <c r="C5" s="2" t="s">
        <v>13</v>
      </c>
      <c r="D5" s="2" t="s">
        <v>15</v>
      </c>
      <c r="E5" s="2" t="s">
        <v>17</v>
      </c>
      <c r="F5" s="2" t="s">
        <v>19</v>
      </c>
      <c r="G5" s="2" t="s">
        <v>21</v>
      </c>
      <c r="H5" s="2" t="s">
        <v>9</v>
      </c>
      <c r="I5" s="2" t="s">
        <v>23</v>
      </c>
      <c r="J5" s="2" t="s">
        <v>25</v>
      </c>
    </row>
  </sheetData>
  <mergeCells count="1">
    <mergeCell ref="A2:J2"/>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2023-07-04T08:16:34Z</dcterms:modified>
</cp:coreProperties>
</file>