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Товары" sheetId="1" r:id="rId1"/>
    <sheet name="Услуги (БНЗ)" sheetId="2" r:id="rId2"/>
    <sheet name="Услуги (Ценовки)" sheetId="3" r:id="rId3"/>
  </sheets>
  <externalReferences>
    <externalReference r:id="rId4"/>
  </externalReferences>
  <definedNames>
    <definedName name="АБП">'[1]Служебный ФКРБ'!$A$2:$A$202</definedName>
    <definedName name="ВидПредмета">'[1]Вид предмета'!$A$1:$A$3</definedName>
    <definedName name="Год">[1]Год!$A$1:$A$3</definedName>
    <definedName name="Источник">'[1]Источник финансирования'!$A$1:$A$6</definedName>
    <definedName name="КАТО">[1]КАТО!$A$2:$A$17162</definedName>
    <definedName name="Месяц">[1]Месяцы!$A$1:$A$13</definedName>
    <definedName name="Обоснование">OFFSET([1]ОПГЗ!$A$1,MATCH('[1]План ГЗ'!$P1,[1]ОПГЗ!$A:$A,0)-1,1,COUNTIF([1]ОПГЗ!$A:$A,'[1]План ГЗ'!$P1),1)</definedName>
    <definedName name="Подпрограмма">'[1]Служебный ФКРБ'!$C$2:$C$32</definedName>
    <definedName name="Программа">'[1]Служебный ФКРБ'!$B$2:$B$177</definedName>
    <definedName name="Специфика">[1]ЭКРБ!$A$1:$A$87</definedName>
    <definedName name="Способ">'[1]Способ закупки'!$A$1:$A$14</definedName>
    <definedName name="Тип_пункта">'[1]Тип пункта плана'!$A$1:$A$3</definedName>
    <definedName name="Фонды">[1]Фонд!$A$1:$A$4</definedName>
  </definedNames>
  <calcPr calcId="145621"/>
</workbook>
</file>

<file path=xl/calcChain.xml><?xml version="1.0" encoding="utf-8"?>
<calcChain xmlns="http://schemas.openxmlformats.org/spreadsheetml/2006/main">
  <c r="W18" i="3" l="1"/>
  <c r="V18" i="3"/>
  <c r="V17" i="3"/>
  <c r="W17" i="3" s="1"/>
  <c r="W16" i="3"/>
  <c r="V16" i="3"/>
  <c r="V15" i="3"/>
  <c r="W15" i="3" s="1"/>
  <c r="W14" i="3"/>
  <c r="V14" i="3"/>
  <c r="V13" i="3"/>
  <c r="W13" i="3" s="1"/>
  <c r="X12" i="3"/>
  <c r="V12" i="3"/>
  <c r="V45" i="2"/>
  <c r="W45" i="2" s="1"/>
  <c r="X45" i="2" s="1"/>
  <c r="W44" i="2"/>
  <c r="X44" i="2" s="1"/>
  <c r="V44" i="2"/>
  <c r="V43" i="2"/>
  <c r="W43" i="2" s="1"/>
  <c r="X43" i="2" s="1"/>
  <c r="V42" i="2"/>
  <c r="W42" i="2" s="1"/>
  <c r="X42" i="2" s="1"/>
  <c r="V41" i="2"/>
  <c r="W41" i="2" s="1"/>
  <c r="X41" i="2" s="1"/>
  <c r="W40" i="2"/>
  <c r="X40" i="2" s="1"/>
  <c r="V40" i="2"/>
  <c r="V39" i="2"/>
  <c r="W39" i="2" s="1"/>
  <c r="X39" i="2" s="1"/>
  <c r="V38" i="2"/>
  <c r="W38" i="2" s="1"/>
  <c r="X38" i="2" s="1"/>
  <c r="V37" i="2"/>
  <c r="W37" i="2" s="1"/>
  <c r="X37" i="2" s="1"/>
  <c r="W36" i="2"/>
  <c r="X36" i="2" s="1"/>
  <c r="V36" i="2"/>
  <c r="V35" i="2"/>
  <c r="W35" i="2" s="1"/>
  <c r="X35" i="2" s="1"/>
  <c r="V34" i="2"/>
  <c r="W34" i="2" s="1"/>
  <c r="X34" i="2" s="1"/>
  <c r="V33" i="2"/>
  <c r="W33" i="2" s="1"/>
  <c r="X33" i="2" s="1"/>
  <c r="W31" i="2"/>
  <c r="X31" i="2" s="1"/>
  <c r="V31" i="2"/>
  <c r="V29" i="2"/>
  <c r="W29" i="2" s="1"/>
  <c r="X29" i="2" s="1"/>
  <c r="V28" i="2"/>
  <c r="W28" i="2" s="1"/>
  <c r="X28" i="2" s="1"/>
  <c r="V27" i="2"/>
  <c r="W27" i="2" s="1"/>
  <c r="X27" i="2" s="1"/>
  <c r="W26" i="2"/>
  <c r="X26" i="2" s="1"/>
  <c r="V26" i="2"/>
  <c r="V25" i="2"/>
  <c r="W25" i="2" s="1"/>
  <c r="X25" i="2" s="1"/>
  <c r="V23" i="2"/>
  <c r="W23" i="2" s="1"/>
  <c r="X23" i="2" s="1"/>
  <c r="V22" i="2"/>
  <c r="W22" i="2" s="1"/>
  <c r="X22" i="2" s="1"/>
  <c r="W21" i="2"/>
  <c r="X21" i="2" s="1"/>
  <c r="V21" i="2"/>
  <c r="V20" i="2"/>
  <c r="W20" i="2" s="1"/>
  <c r="X20" i="2" s="1"/>
  <c r="V19" i="2"/>
  <c r="W19" i="2" s="1"/>
  <c r="X19" i="2" s="1"/>
  <c r="V18" i="2"/>
  <c r="W18" i="2" s="1"/>
  <c r="X18" i="2" s="1"/>
  <c r="W17" i="2"/>
  <c r="X17" i="2" s="1"/>
  <c r="V17" i="2"/>
  <c r="V16" i="2"/>
  <c r="W16" i="2" s="1"/>
  <c r="X16" i="2" s="1"/>
  <c r="V15" i="2"/>
  <c r="W15" i="2" s="1"/>
  <c r="X15" i="2" s="1"/>
  <c r="V14" i="2"/>
  <c r="W14" i="2" s="1"/>
  <c r="X14" i="2" s="1"/>
  <c r="W13" i="2"/>
  <c r="X13" i="2" s="1"/>
  <c r="V13" i="2"/>
  <c r="V12" i="2"/>
  <c r="W12" i="2" s="1"/>
  <c r="X12" i="2" s="1"/>
  <c r="V11" i="2"/>
  <c r="W11" i="2" s="1"/>
  <c r="X11" i="2" s="1"/>
  <c r="W62" i="1" l="1"/>
  <c r="X62" i="1" s="1"/>
  <c r="W61" i="1"/>
  <c r="X61" i="1" s="1"/>
  <c r="W60" i="1"/>
  <c r="X60" i="1" s="1"/>
  <c r="W59" i="1"/>
  <c r="X59" i="1" s="1"/>
  <c r="V59" i="1"/>
  <c r="V58" i="1"/>
  <c r="W58" i="1" s="1"/>
  <c r="X58" i="1" s="1"/>
  <c r="W57" i="1"/>
  <c r="X57" i="1" s="1"/>
  <c r="V57" i="1"/>
  <c r="V56" i="1"/>
  <c r="W56" i="1" s="1"/>
  <c r="X56" i="1" s="1"/>
  <c r="W55" i="1"/>
  <c r="X55" i="1" s="1"/>
  <c r="V55" i="1"/>
  <c r="V54" i="1"/>
  <c r="W54" i="1" s="1"/>
  <c r="X54" i="1" s="1"/>
  <c r="W53" i="1"/>
  <c r="X53" i="1" s="1"/>
  <c r="V53" i="1"/>
  <c r="V52" i="1"/>
  <c r="W52" i="1" s="1"/>
  <c r="X52" i="1" s="1"/>
  <c r="W51" i="1"/>
  <c r="X51" i="1" s="1"/>
  <c r="V51" i="1"/>
  <c r="V50" i="1"/>
  <c r="W50" i="1" s="1"/>
  <c r="X50" i="1" s="1"/>
  <c r="W49" i="1"/>
  <c r="X49" i="1" s="1"/>
  <c r="V49" i="1"/>
  <c r="V48" i="1"/>
  <c r="W48" i="1" s="1"/>
  <c r="X48" i="1" s="1"/>
  <c r="W47" i="1"/>
  <c r="X47" i="1" s="1"/>
  <c r="V47" i="1"/>
  <c r="V46" i="1"/>
  <c r="W46" i="1" s="1"/>
  <c r="X46" i="1" s="1"/>
  <c r="W45" i="1"/>
  <c r="X45" i="1" s="1"/>
  <c r="V45" i="1"/>
  <c r="V44" i="1"/>
  <c r="W44" i="1" s="1"/>
  <c r="X44" i="1" s="1"/>
  <c r="W43" i="1"/>
  <c r="X43" i="1" s="1"/>
  <c r="V43" i="1"/>
  <c r="V42" i="1"/>
  <c r="W42" i="1" s="1"/>
  <c r="X42" i="1" s="1"/>
  <c r="W41" i="1"/>
  <c r="X41" i="1" s="1"/>
  <c r="V41" i="1"/>
  <c r="V40" i="1"/>
  <c r="W40" i="1" s="1"/>
  <c r="X40" i="1" s="1"/>
  <c r="W39" i="1"/>
  <c r="X39" i="1" s="1"/>
  <c r="V39" i="1"/>
  <c r="V38" i="1"/>
  <c r="W38" i="1" s="1"/>
  <c r="X38" i="1" s="1"/>
  <c r="W37" i="1"/>
  <c r="X37" i="1" s="1"/>
  <c r="V37" i="1"/>
  <c r="V36" i="1"/>
  <c r="W36" i="1" s="1"/>
  <c r="X36" i="1" s="1"/>
  <c r="W35" i="1"/>
  <c r="X35" i="1" s="1"/>
  <c r="V35" i="1"/>
  <c r="V34" i="1"/>
  <c r="W34" i="1" s="1"/>
  <c r="X34" i="1" s="1"/>
  <c r="W33" i="1"/>
  <c r="X33" i="1" s="1"/>
  <c r="V33" i="1"/>
  <c r="V32" i="1"/>
  <c r="W32" i="1" s="1"/>
  <c r="X32" i="1" s="1"/>
  <c r="W31" i="1"/>
  <c r="X31" i="1" s="1"/>
  <c r="V31" i="1"/>
  <c r="V30" i="1"/>
  <c r="W30" i="1" s="1"/>
  <c r="X30" i="1" s="1"/>
  <c r="V29" i="1"/>
  <c r="W29" i="1" s="1"/>
  <c r="X29" i="1" s="1"/>
  <c r="V28" i="1"/>
  <c r="W28" i="1" s="1"/>
  <c r="X28" i="1" s="1"/>
  <c r="W27" i="1"/>
  <c r="X27" i="1" s="1"/>
  <c r="V27" i="1"/>
  <c r="V26" i="1"/>
  <c r="W26" i="1" s="1"/>
  <c r="X26" i="1" s="1"/>
  <c r="V25" i="1"/>
  <c r="W25" i="1" s="1"/>
  <c r="X25" i="1" s="1"/>
  <c r="V24" i="1"/>
  <c r="W24" i="1" s="1"/>
  <c r="X24" i="1" s="1"/>
  <c r="W23" i="1"/>
  <c r="X23" i="1" s="1"/>
  <c r="V23" i="1"/>
  <c r="V22" i="1"/>
  <c r="W22" i="1" s="1"/>
  <c r="X22" i="1" s="1"/>
  <c r="V21" i="1"/>
  <c r="W21" i="1" s="1"/>
  <c r="X21" i="1" s="1"/>
  <c r="V20" i="1"/>
  <c r="W20" i="1" s="1"/>
  <c r="X20" i="1" s="1"/>
  <c r="W19" i="1"/>
  <c r="X19" i="1" s="1"/>
  <c r="V19" i="1"/>
  <c r="V18" i="1"/>
  <c r="W18" i="1" s="1"/>
  <c r="X18" i="1" s="1"/>
  <c r="V17" i="1"/>
  <c r="W17" i="1" s="1"/>
  <c r="X17" i="1" s="1"/>
  <c r="V16" i="1"/>
  <c r="W16" i="1" s="1"/>
  <c r="X16" i="1" s="1"/>
  <c r="W15" i="1"/>
  <c r="X15" i="1" s="1"/>
  <c r="V15" i="1"/>
  <c r="V14" i="1"/>
  <c r="W14" i="1" s="1"/>
  <c r="X14" i="1" s="1"/>
  <c r="V13" i="1"/>
  <c r="W13" i="1" s="1"/>
  <c r="X13" i="1" s="1"/>
  <c r="V12" i="1"/>
  <c r="W12" i="1" s="1"/>
  <c r="X12" i="1" s="1"/>
  <c r="W11" i="1"/>
  <c r="X11" i="1" s="1"/>
  <c r="V11" i="1"/>
</calcChain>
</file>

<file path=xl/sharedStrings.xml><?xml version="1.0" encoding="utf-8"?>
<sst xmlns="http://schemas.openxmlformats.org/spreadsheetml/2006/main" count="2007" uniqueCount="479">
  <si>
    <t>Годовой план государственных закупок товаров, работ и услуг</t>
  </si>
  <si>
    <t>Общие сведения</t>
  </si>
  <si>
    <t>"УТВЕРЖДАЮ"</t>
  </si>
  <si>
    <t>БИН заказчика</t>
  </si>
  <si>
    <t>РНН заказчика</t>
  </si>
  <si>
    <t>Для государственных учреждений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</si>
  <si>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</si>
  <si>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</si>
  <si>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</si>
  <si>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Руководитель</t>
  </si>
  <si>
    <t>управления</t>
  </si>
  <si>
    <t>здравоохранения</t>
  </si>
  <si>
    <t>Код ГУ</t>
  </si>
  <si>
    <t>Фонд</t>
  </si>
  <si>
    <t>Павлодарской</t>
  </si>
  <si>
    <t>области</t>
  </si>
  <si>
    <t>____________</t>
  </si>
  <si>
    <t xml:space="preserve">Н.К. </t>
  </si>
  <si>
    <t>Касимов</t>
  </si>
  <si>
    <t>940740000674</t>
  </si>
  <si>
    <t>451700030993</t>
  </si>
  <si>
    <t>2533001</t>
  </si>
  <si>
    <t>02 Областной бюджет</t>
  </si>
  <si>
    <t>"Павлодар облысының денсаулық сақтау басқармасы" ММ</t>
  </si>
  <si>
    <t>ГУ "Управление здравоохранения Павлодарской области"</t>
  </si>
  <si>
    <t xml:space="preserve">Приказ            № _______ </t>
  </si>
  <si>
    <t>от "_____"</t>
  </si>
  <si>
    <t>______________</t>
  </si>
  <si>
    <t>201__г.</t>
  </si>
  <si>
    <t>План государственных закупок</t>
  </si>
  <si>
    <t>№</t>
  </si>
  <si>
    <t>Тип пункта плана</t>
  </si>
  <si>
    <t>Вид предмета закупок</t>
  </si>
  <si>
    <t>Код товара, работы, услуги (в соответствии с КТРУ)</t>
  </si>
  <si>
    <t xml:space="preserve">Наименование закупаемых товаров, работ, услуг на государственном языке (в соответствии с КТРУ) </t>
  </si>
  <si>
    <t>Наименование закупаемых товаров, работ, услуг на русском языке (в соответствии с КТРУ)</t>
  </si>
  <si>
    <t>Краткая характеристика (описание) товаров, работ и услуг на государственном языке (в соответствии с КТРУ)</t>
  </si>
  <si>
    <t>Краткая характеристика (описание) товаров, работ и услуг на русском языке (в соответствии с КТРУ)</t>
  </si>
  <si>
    <t>Дополнительная характеристика (на государственном языке)</t>
  </si>
  <si>
    <t>Дополнительная характеристика (на русском языке)</t>
  </si>
  <si>
    <t>Способ    закупок</t>
  </si>
  <si>
    <t>Единица измерения (в соответствии с КТРУ)</t>
  </si>
  <si>
    <t xml:space="preserve">Количество, объём </t>
  </si>
  <si>
    <t>Цена за единицу, тенге</t>
  </si>
  <si>
    <t>Общая сумма, утвержденная  для закупки, тенге</t>
  </si>
  <si>
    <t>Утвержденная сумма на первый год трехлетнего периода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</si>
  <si>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</si>
  <si>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</si>
  <si>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государственных закупок(месяц)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</si>
  <si>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</si>
  <si>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</si>
  <si>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</si>
  <si>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Администратор бюджетной программы</t>
  </si>
  <si>
    <t>Программа</t>
  </si>
  <si>
    <t>Подпрограмма</t>
  </si>
  <si>
    <t>Специфика</t>
  </si>
  <si>
    <t>Источник финансирования</t>
  </si>
  <si>
    <t>24</t>
  </si>
  <si>
    <t>26</t>
  </si>
  <si>
    <t>01 Закупки, не превышающие финансовый год</t>
  </si>
  <si>
    <t>001</t>
  </si>
  <si>
    <t>015</t>
  </si>
  <si>
    <t>149 Приобретение прочих запасов</t>
  </si>
  <si>
    <t>1 Бюджет</t>
  </si>
  <si>
    <t>Товар</t>
  </si>
  <si>
    <t>22.29.25.00.00.00.20.17.1</t>
  </si>
  <si>
    <t>Ручка</t>
  </si>
  <si>
    <t xml:space="preserve">прочие, не включенные в другие группировки </t>
  </si>
  <si>
    <t>қалам</t>
  </si>
  <si>
    <t>авторучка шариковая</t>
  </si>
  <si>
    <t>12 Без применения норм Закона (статья 4 Закона «О государственных закупках»)</t>
  </si>
  <si>
    <t>77  пп.60) п.1 ст. 4</t>
  </si>
  <si>
    <t>Штука</t>
  </si>
  <si>
    <t>01 Январь</t>
  </si>
  <si>
    <t>согласно условиям договора</t>
  </si>
  <si>
    <t>551010000</t>
  </si>
  <si>
    <t>17.23.12.30.00.00.00.70.1</t>
  </si>
  <si>
    <t>Стикеры</t>
  </si>
  <si>
    <t>с липким краем, для заметок</t>
  </si>
  <si>
    <t>стикерлер</t>
  </si>
  <si>
    <t>закладки липкие 5 цветов пластик</t>
  </si>
  <si>
    <t>Одна пачка</t>
  </si>
  <si>
    <t>17.23.12.10.00.00.00.85.1</t>
  </si>
  <si>
    <t>Конверт</t>
  </si>
  <si>
    <t>почтовый, АЗ</t>
  </si>
  <si>
    <t>ақ конверт 110*220</t>
  </si>
  <si>
    <t>конверт 110*220 с подсказкой белый</t>
  </si>
  <si>
    <t>17.23.13.40.00.00.00.08.1</t>
  </si>
  <si>
    <t>Книга</t>
  </si>
  <si>
    <t>Разносная книга, формат А4 книжный, 200 листов</t>
  </si>
  <si>
    <t>кенсе кітап 100 бет</t>
  </si>
  <si>
    <t>книга канцелярская в твердой обложке. 100 листов</t>
  </si>
  <si>
    <t>17.23.13.80.00.00.50.17.1</t>
  </si>
  <si>
    <t>Тетрадь</t>
  </si>
  <si>
    <t>общая,96 листов</t>
  </si>
  <si>
    <t>дәптер. А4. 96 бет</t>
  </si>
  <si>
    <t>тетрадь А4. 96 листов. Скоба</t>
  </si>
  <si>
    <t>32.99.16.00.00.00.12.80.1</t>
  </si>
  <si>
    <t>Штемпельная краска</t>
  </si>
  <si>
    <t>Штемпельная краска  для печатей и штемпелей</t>
  </si>
  <si>
    <t>бояу</t>
  </si>
  <si>
    <t>Краска Штемпел. 50 мл фиолетовая</t>
  </si>
  <si>
    <t>25.99.23.00.00.11.13.10.1</t>
  </si>
  <si>
    <t>Антистеплер</t>
  </si>
  <si>
    <t>устройство для вытаскивания скоб от степлера. Устройство состоит из двух противостоящих клинов на оси.6</t>
  </si>
  <si>
    <t>антистеплер</t>
  </si>
  <si>
    <t>22.19.73.00.00.00.30.20.1</t>
  </si>
  <si>
    <t>Ластик</t>
  </si>
  <si>
    <t>Приспособление для стирания написанного (твердый)</t>
  </si>
  <si>
    <t>ластик</t>
  </si>
  <si>
    <t>22.29.25.00.00.00.27.10.2</t>
  </si>
  <si>
    <t>Файл - вкладыш</t>
  </si>
  <si>
    <t>с перфорацией для документов, размер 235*305мм</t>
  </si>
  <si>
    <t>файл А4</t>
  </si>
  <si>
    <t>файл-вкладыш А4 гладкий</t>
  </si>
  <si>
    <t>22.29.25.00.00.00.18.17.1</t>
  </si>
  <si>
    <t>Папка</t>
  </si>
  <si>
    <t>Папка пластиковая с боковым металлическим  прижимом и внутренним карманом</t>
  </si>
  <si>
    <t>папка-конверт А4</t>
  </si>
  <si>
    <t>папка-конверт с кнопкой А4</t>
  </si>
  <si>
    <t>22.29.25.00.00.00.18.12.1</t>
  </si>
  <si>
    <t>Папка пластиковая-регистратор, А4, 80 мм</t>
  </si>
  <si>
    <t>папка регистр А4, 70 мм</t>
  </si>
  <si>
    <t>22.29.25.00.00.00.18.38.1</t>
  </si>
  <si>
    <t xml:space="preserve">Папка пластиковая-скоросшиватель с прозрачной пластиковой обложкой </t>
  </si>
  <si>
    <t>мұқаба</t>
  </si>
  <si>
    <t>скоросшиватель пластиковый</t>
  </si>
  <si>
    <t>22.29.25.00.00.00.15.18.1</t>
  </si>
  <si>
    <t>Скрепки</t>
  </si>
  <si>
    <t xml:space="preserve">скрепка </t>
  </si>
  <si>
    <t>скрепки маленькие в упаковках</t>
  </si>
  <si>
    <t>32.99.81.00.00.10.10.11.1</t>
  </si>
  <si>
    <t>Штрих-корректор</t>
  </si>
  <si>
    <t>с кисточкой</t>
  </si>
  <si>
    <t xml:space="preserve">штрих-корректор </t>
  </si>
  <si>
    <t>штрих с кисточкой 20 мл</t>
  </si>
  <si>
    <t>22.29.25.00.00.00.24.27.1</t>
  </si>
  <si>
    <t>Ножницы</t>
  </si>
  <si>
    <t>Ножницы с пластиковой ручкой и резиновыми вставками длина 11 см</t>
  </si>
  <si>
    <t xml:space="preserve">қайшы </t>
  </si>
  <si>
    <t>ножницы с пластиковыми ручками</t>
  </si>
  <si>
    <t>25.73.60.00.00.13.11.03.1</t>
  </si>
  <si>
    <t>Зажим</t>
  </si>
  <si>
    <t>без  колпачка, размер 49 мм</t>
  </si>
  <si>
    <t>қысқыш</t>
  </si>
  <si>
    <t>зажим 41 мм на 200 листов</t>
  </si>
  <si>
    <t>22.29.25.00.00.00.18.47.1</t>
  </si>
  <si>
    <t>Папка пластиковая-конверт на резинке</t>
  </si>
  <si>
    <t>папка резинкемен</t>
  </si>
  <si>
    <t>папка пластиковая на резинке А4</t>
  </si>
  <si>
    <t>25.99.23.00.00.11.15.10.1</t>
  </si>
  <si>
    <t>Дырокол</t>
  </si>
  <si>
    <t>механическое устройство для пробивания отверстий в бумаге</t>
  </si>
  <si>
    <t>дырокол</t>
  </si>
  <si>
    <t>дырокол металлический с линейкой на 40 листов</t>
  </si>
  <si>
    <t>25.99.23.00.00.11.18.10.1</t>
  </si>
  <si>
    <t>Степлер</t>
  </si>
  <si>
    <t>устройство для оперативного скрепления листов металлическими скобами</t>
  </si>
  <si>
    <t>степлер</t>
  </si>
  <si>
    <t>степлер №26/6 (30 листов), 50 мм</t>
  </si>
  <si>
    <t>26.20.15.00.00.01.11.10.1</t>
  </si>
  <si>
    <t>Клавиатура</t>
  </si>
  <si>
    <t>Алфавитно-цифровая, стандартная клавиатура, содержит 101-102 клавиши.</t>
  </si>
  <si>
    <t>клавиатура</t>
  </si>
  <si>
    <t>27.40.42.00.00.00.01.20.1</t>
  </si>
  <si>
    <t>Оптическая система</t>
  </si>
  <si>
    <t>Для освещения</t>
  </si>
  <si>
    <t>оптикалық тінтуір</t>
  </si>
  <si>
    <t>мышь оптическая беспроводная</t>
  </si>
  <si>
    <t>26.20.21.01.12.15.21.19.1</t>
  </si>
  <si>
    <t>Жесткий диск</t>
  </si>
  <si>
    <t>Размер 3,5'', интерфейс SATA 3 ГГц/с, объем буфера - 64 Мб, количество оборотов шпинделя 7200 об/м, емкость - 500 Гб</t>
  </si>
  <si>
    <t>қатты диск 500 Гб</t>
  </si>
  <si>
    <t>внешний жесткий диск емкостью 500 Гб</t>
  </si>
  <si>
    <t>27.40.12.00.00.20.70.31.1</t>
  </si>
  <si>
    <t>Галогенная лампа накаливания</t>
  </si>
  <si>
    <t>Галогенная лампа накаливания, тип цоколя E14, мощность 35 Вт</t>
  </si>
  <si>
    <t>шам</t>
  </si>
  <si>
    <t>лампа дневного света (люмин.лампа)</t>
  </si>
  <si>
    <t>лампа накаливания 60 Вт</t>
  </si>
  <si>
    <t>27.20.23.00.00.00.00.85.1</t>
  </si>
  <si>
    <t>Аккумулятор электрический</t>
  </si>
  <si>
    <t>Прочий, не входящий в другие группировки</t>
  </si>
  <si>
    <t>батарейка</t>
  </si>
  <si>
    <t>батарейка мизинчиковая</t>
  </si>
  <si>
    <t>батарейка  пальчиковая</t>
  </si>
  <si>
    <t>батарейка зарядная мизинчиковая</t>
  </si>
  <si>
    <t>21.20.13.00.00.03.99.15.1</t>
  </si>
  <si>
    <t>Хлоргексидина раствор</t>
  </si>
  <si>
    <t xml:space="preserve">Бесцветная жидкость </t>
  </si>
  <si>
    <t>ағартқыш</t>
  </si>
  <si>
    <t>белизна</t>
  </si>
  <si>
    <t>Флакон</t>
  </si>
  <si>
    <t>20.41.44.00.00.00.00.10.1</t>
  </si>
  <si>
    <t>Чистящее средство</t>
  </si>
  <si>
    <t>против ржавчины</t>
  </si>
  <si>
    <t>ұнтақ</t>
  </si>
  <si>
    <t>чистящий порошок для раковин и унитазов</t>
  </si>
  <si>
    <t>20.41.31.00.00.10.50.10.1</t>
  </si>
  <si>
    <t>Порошок стиральный</t>
  </si>
  <si>
    <t>специального назначения</t>
  </si>
  <si>
    <t>қыр жуыш ұнтақ</t>
  </si>
  <si>
    <t xml:space="preserve">универсальный порошок </t>
  </si>
  <si>
    <t>20.41.41.00.00.00.10.10.3</t>
  </si>
  <si>
    <t>Освежитель воздуха</t>
  </si>
  <si>
    <t>освежители воздуха и арома-средства, для  устранения неприятного запаха в помещениях (комната, ванна, туалеты)</t>
  </si>
  <si>
    <t>ауаны тазартқыш</t>
  </si>
  <si>
    <t>освежитель воздуха спрей 12*300 мл</t>
  </si>
  <si>
    <t>20.41.31.00.00.10.10.50.3</t>
  </si>
  <si>
    <t>Мыло туалетное</t>
  </si>
  <si>
    <t>жидкое, гелеобразное, ГОСТ 23361-78</t>
  </si>
  <si>
    <t>сабын</t>
  </si>
  <si>
    <t>мыло жидкое 5 л</t>
  </si>
  <si>
    <t>Бутылка</t>
  </si>
  <si>
    <t>26.20.21.01.17.11.11.07.1</t>
  </si>
  <si>
    <t>Флеш-накопитель</t>
  </si>
  <si>
    <t>USB-флеш-накопитель, Интерфейс - USB 2.0, емкость - 16 Гб</t>
  </si>
  <si>
    <t>флешка</t>
  </si>
  <si>
    <t xml:space="preserve">Флешка 16 GB </t>
  </si>
  <si>
    <t>17.22.11.10.00.00.00.13.3</t>
  </si>
  <si>
    <t>Бумага туалетная</t>
  </si>
  <si>
    <t>двухслойная</t>
  </si>
  <si>
    <t>дәрет қағаз</t>
  </si>
  <si>
    <t>туалетная бумага 2-х слойная, в упаковке (пачке) 4 штуки</t>
  </si>
  <si>
    <t>26.11.22.00.00.24.11.12.1</t>
  </si>
  <si>
    <t>Стартер</t>
  </si>
  <si>
    <t>для трубчатых люминесцентных ламп, тип - 20С-127-1, ГОСТ 8799-90</t>
  </si>
  <si>
    <t>стартер</t>
  </si>
  <si>
    <t>стартер для ламп дневного света 4-22 w</t>
  </si>
  <si>
    <t>20.41.31.00.00.10.20.20.1</t>
  </si>
  <si>
    <t>Мыло хозяйственное</t>
  </si>
  <si>
    <t>твердое, 2 группы, 70%, ГОСТ 30266-95</t>
  </si>
  <si>
    <t>қыр сабын</t>
  </si>
  <si>
    <t>мыло хозяйственное 230 гр</t>
  </si>
  <si>
    <t>32.99.59.00.00.00.22.01.1</t>
  </si>
  <si>
    <t>Наконечник для флагштока</t>
  </si>
  <si>
    <t>наконечник для флагштока</t>
  </si>
  <si>
    <t>17.12.13.40.10.00.00.10.1</t>
  </si>
  <si>
    <t>Бумага</t>
  </si>
  <si>
    <t>формат А4, плотность 80г/м2, 21х29,5 см</t>
  </si>
  <si>
    <t>қағаз А4</t>
  </si>
  <si>
    <t>бумага формата А4</t>
  </si>
  <si>
    <t>05 Запрос ценовых предложений посредством электронных закупок</t>
  </si>
  <si>
    <t>Услуга</t>
  </si>
  <si>
    <t>53.10.11.30.12.00.00</t>
  </si>
  <si>
    <t>Услуги по подписке на периодические издания</t>
  </si>
  <si>
    <t>Услуги по подписке на газеты и журналы</t>
  </si>
  <si>
    <t>дәуір баспа сөз қызметі</t>
  </si>
  <si>
    <t>подписка на периодическре издания</t>
  </si>
  <si>
    <t>43  пп.26) п.1 ст. 4</t>
  </si>
  <si>
    <t>Одна услуга</t>
  </si>
  <si>
    <t>11 Ноябрь</t>
  </si>
  <si>
    <t>030</t>
  </si>
  <si>
    <t>000</t>
  </si>
  <si>
    <t>414 Приобретение машин, оборудования, инструментов, производственного и хозяйственного инвентаря</t>
  </si>
  <si>
    <t>26.20.18.00.03.12.11.10.1</t>
  </si>
  <si>
    <t>Многофункциональное устройство</t>
  </si>
  <si>
    <t xml:space="preserve">Копир. Представляет собой полноценный копировальный аппарат с дополнительными функциями печати (обеспечивается встроенной интерфейсной печатной платой). Дополнительно могут быть автоподатчик оригиналов, разделительные лотки, финишеры, дыроколы, фальцовщики и т.д. в зависимости от модели. </t>
  </si>
  <si>
    <t xml:space="preserve">көп функционалды жабдықтар </t>
  </si>
  <si>
    <t>многофункциональное устройство (принтер-сканер-копир)</t>
  </si>
  <si>
    <t xml:space="preserve">144 Приобретение топлива, горюче-смазочных материалов </t>
  </si>
  <si>
    <t>19.20.22.00.00.00.10.30.1</t>
  </si>
  <si>
    <t>Бензин</t>
  </si>
  <si>
    <t>Б-92, Удельная теплота сгорания низшая не менее 42947·103 (10250) Дж/кг (ккал/кг), массовая доля серы не более 0,05%</t>
  </si>
  <si>
    <t>АИ-92 жанармай</t>
  </si>
  <si>
    <t>бензин АИ-92</t>
  </si>
  <si>
    <t>Литр (куб. дм.)</t>
  </si>
  <si>
    <t>08 Август</t>
  </si>
  <si>
    <t>26.30.21.00.01.21.12.20.1</t>
  </si>
  <si>
    <t>Аппарат телефонный</t>
  </si>
  <si>
    <t>Радиотелефон. Дальность - 10-30 м (для использования в пределах помещений). Количество трубок - 1. С автоответчиком. Со спикерфоном.</t>
  </si>
  <si>
    <t>радиотелефон</t>
  </si>
  <si>
    <t>радиотелефон с 2 трубками</t>
  </si>
  <si>
    <t>27.40.21.00.00.10.13.10.1</t>
  </si>
  <si>
    <t>Светильник</t>
  </si>
  <si>
    <t>ГОСТ 8607-82, светильники настольные</t>
  </si>
  <si>
    <t>үстелдік шам</t>
  </si>
  <si>
    <t>настольная лампа</t>
  </si>
  <si>
    <t>12 Декабрь</t>
  </si>
  <si>
    <t>416 Приобретение нематериальных активов</t>
  </si>
  <si>
    <t>32.99.61.00.00.00.30.26.1</t>
  </si>
  <si>
    <t>Программное обеспечение</t>
  </si>
  <si>
    <t>для управления информацией по автоматизации, защите, сбору данных, формированию отчетов</t>
  </si>
  <si>
    <t>вирус қарсы бағдарлама</t>
  </si>
  <si>
    <t>антивирусные программы</t>
  </si>
  <si>
    <t>32.99.61.00.00.00.30.10.1</t>
  </si>
  <si>
    <t>Программный  продукт для введения бухгалтерского учета</t>
  </si>
  <si>
    <t>бағдарлама</t>
  </si>
  <si>
    <t>программное обеспечение для экономистов</t>
  </si>
  <si>
    <t>32.99.61.00.00.00.30.30.1</t>
  </si>
  <si>
    <t>Программный продукт - система автоматизации документооборота</t>
  </si>
  <si>
    <t>программное обеспечение для отдела кадров</t>
  </si>
  <si>
    <t>03 Закупки всчет условной экономии</t>
  </si>
  <si>
    <t>22.11.17.00.11.14.11.25.1</t>
  </si>
  <si>
    <t>Автошина</t>
  </si>
  <si>
    <t>Размер:195/65R15. Шина резиновая пневматическая новая  для легковых автомобилей. Конструкция шины: радиальная. Комплектность: бескамерная шина. Номинальный диаметр обода: 15. Летняя шина.</t>
  </si>
  <si>
    <t>автошина 195/65 R15, летняя (с услугой по замене)</t>
  </si>
  <si>
    <t>04 Апрель</t>
  </si>
  <si>
    <t>32.99.59.00.00.00.03.01.1</t>
  </si>
  <si>
    <t>Герб</t>
  </si>
  <si>
    <t>объемный, барельефный</t>
  </si>
  <si>
    <t>государственный герб Республики Казахстан (диаметра 25 см.)</t>
  </si>
  <si>
    <t>13.92.29.00.00.00.60.30.1</t>
  </si>
  <si>
    <t>Флаг</t>
  </si>
  <si>
    <t>Флаги</t>
  </si>
  <si>
    <t>флаг Республики Казахстан (флажная сетка, 1х2 м.)</t>
  </si>
  <si>
    <t>32.99.16.00.00.00.12.32.1</t>
  </si>
  <si>
    <t>Штамп</t>
  </si>
  <si>
    <t>Штамп для нанесения оттиска, содержащего текст определенной профессиональной деятельности</t>
  </si>
  <si>
    <t>гербовая печать (автоматическая)</t>
  </si>
  <si>
    <t>06 Июнь</t>
  </si>
  <si>
    <t/>
  </si>
  <si>
    <t>Заместитель руководителя управления здравоохранения области</t>
  </si>
  <si>
    <t>Ж.З. Акбузауов</t>
  </si>
  <si>
    <t>Руководитель отдела бухгалтерского учета</t>
  </si>
  <si>
    <t>А.Е. Акимбекова</t>
  </si>
  <si>
    <t>Руководитель отдела государственных закупок</t>
  </si>
  <si>
    <t>А.С. Тульжанова</t>
  </si>
  <si>
    <t xml:space="preserve"> "Павлодар облысының денсаулық сақтау басқармасы" ММ</t>
  </si>
  <si>
    <t>Утвержденная сумма на первый год трехлетнего периода,тенге</t>
  </si>
  <si>
    <t>159 Оплата прочих услуг и работ</t>
  </si>
  <si>
    <t>62.09.20.20.70.00.00</t>
  </si>
  <si>
    <t>Услуги по предоставлению программного терминала в пользование</t>
  </si>
  <si>
    <t>Информационные услуги по предоставлению в пользование программного терминала</t>
  </si>
  <si>
    <t>Қолжетімдікті бақылау жүйесін қызмет ету</t>
  </si>
  <si>
    <t xml:space="preserve">Обслуживание системы контроля доступа </t>
  </si>
  <si>
    <t>02 Февраль</t>
  </si>
  <si>
    <t>Согласно условиям договора</t>
  </si>
  <si>
    <t>62.09.20.10.16.00.00</t>
  </si>
  <si>
    <t>Услуги по установке и настройке профессионального программного обеспечения</t>
  </si>
  <si>
    <t>Услуги по установке и настройке программ предназначенных для использования в специализированной области.</t>
  </si>
  <si>
    <t>«Параграф» ақпараттық жүйенің қызмет етуі мен жаңартуы</t>
  </si>
  <si>
    <t>Сопровождение и обновление информационной системы "Параграф"</t>
  </si>
  <si>
    <t>42  пп.25) п.1 ст. 4</t>
  </si>
  <si>
    <t>62.09.20.10.12.10.10</t>
  </si>
  <si>
    <t>Услуги по установке и техническому обслуживанию офисного программного обеспечения</t>
  </si>
  <si>
    <t>Кешенді конференц бейне жүйесін қызмет ету</t>
  </si>
  <si>
    <t>Обслуживание комплексной конференц-видеосистемы</t>
  </si>
  <si>
    <t>Конференц залдың жүйесін қызмет ету</t>
  </si>
  <si>
    <t>Обслуживание системы конференц-зала</t>
  </si>
  <si>
    <t>Мәжіліс залының дыбыстық жүйесін қызмет ету</t>
  </si>
  <si>
    <t>Обслуживание системы озвучивания актового зала</t>
  </si>
  <si>
    <t>18.12.19.32.00.00.00</t>
  </si>
  <si>
    <t>Услуги полиграфические</t>
  </si>
  <si>
    <t>Услуги полиграфические по печатанию различных бланков</t>
  </si>
  <si>
    <t>Арнайы рецепт бланкілерін шығару</t>
  </si>
  <si>
    <t>Изготовление специальных рецептурных бланков</t>
  </si>
  <si>
    <t>33  пп.16) п.1 ст. 4</t>
  </si>
  <si>
    <t>18.12.12.12.00.00.00</t>
  </si>
  <si>
    <t>Услуги по печатанию</t>
  </si>
  <si>
    <t xml:space="preserve">Услуги по печатанию персональных канцелярских бланков </t>
  </si>
  <si>
    <t>Бұйрықтардың, тұғырнама мен папкалардың  бланкілерін шығару бойынша қызметтер</t>
  </si>
  <si>
    <t>Услуги по изготовлению бланков для приказов, фишек и папок</t>
  </si>
  <si>
    <t>Құпиялы іс-жүргізуге арналған журналдарды дайындау бойынша қызметтер</t>
  </si>
  <si>
    <t>Услуги по изготовлению журналов для ведения секретного делопроизводства</t>
  </si>
  <si>
    <t>63.11.12.10.00.00.00</t>
  </si>
  <si>
    <t>Услуги по технической поддержке сайтов</t>
  </si>
  <si>
    <t>Услуги по технической поддержке сайта в работоспособном состоянии, улучшению его функциональных возможностей.</t>
  </si>
  <si>
    <t>Мемлекеттік органдардың интернет порталын қызмет ету</t>
  </si>
  <si>
    <t>Сопровождение интранет-портала государственных органов</t>
  </si>
  <si>
    <t>55  пп.36) п.1 ст. 4</t>
  </si>
  <si>
    <t>38.11.69.10.00.00.00</t>
  </si>
  <si>
    <t>Услуги по вывозу твердо-бытовых отходов</t>
  </si>
  <si>
    <t>Услуги погрузки отходов на мусоровоз и разгрузка в специально отведенных местах</t>
  </si>
  <si>
    <t>Ауыр  тұрмыстық қоқыстарды шығару бойынша қызметтер</t>
  </si>
  <si>
    <t>Услуги по вывозу твердых бытовых отходов</t>
  </si>
  <si>
    <t>85.59.19.10.00.00.00</t>
  </si>
  <si>
    <t>Услуги образовательные по подготовке, переподготовке и повышению квалификации работников</t>
  </si>
  <si>
    <t>Подготовка, переподготовка и повышение квалификации работников,включая организацию обучающих тренингов и семинаров</t>
  </si>
  <si>
    <t>Мемлекеттік қызметтерді  қайта даярлау</t>
  </si>
  <si>
    <t>Переподготовка  государственных служащих</t>
  </si>
  <si>
    <t>85.59.19.12.00.00.00</t>
  </si>
  <si>
    <t>Услуги по повышению квалификации</t>
  </si>
  <si>
    <t>Услуги по повышению квалификации работников прочие</t>
  </si>
  <si>
    <t>Мемлекеттік қызметтердің біліктілігін жоғарылату</t>
  </si>
  <si>
    <t>Повышение квалификации госслужащих</t>
  </si>
  <si>
    <t>Мемлекеттік жекеменшік серіктестік саласында семинардың өткізілуі</t>
  </si>
  <si>
    <t>Проведение семинара в сфере государственного частного партнерства</t>
  </si>
  <si>
    <t>24  пп.8) п.1 ст. 4</t>
  </si>
  <si>
    <t>85.59.13.42.00.00.00</t>
  </si>
  <si>
    <t>Участие в семинарах в сфере электронных государственных закупок</t>
  </si>
  <si>
    <t>Мемлекеттік сатып алу саласында семинарларды өткізу</t>
  </si>
  <si>
    <t>Проведение семинара в сфере государственных закупок</t>
  </si>
  <si>
    <t>07 Июль</t>
  </si>
  <si>
    <t>МСФО саласында семинарды өткізу</t>
  </si>
  <si>
    <t>Проведение семинара в сфере МСФО</t>
  </si>
  <si>
    <t>151 Оплата коммунальных услуг</t>
  </si>
  <si>
    <t>36.00.20.13.00.00.00</t>
  </si>
  <si>
    <t>Услуги по водоснабжению и водоотведению</t>
  </si>
  <si>
    <t>Сумен қамтамасу ету қызметті</t>
  </si>
  <si>
    <t>Услуги по водоснабжению</t>
  </si>
  <si>
    <t>152 Оплата услуг связи</t>
  </si>
  <si>
    <t>61.10.11.06.01.00.00</t>
  </si>
  <si>
    <t>Услуги телефонной связи</t>
  </si>
  <si>
    <t>Услуги фиксированной местной, междугородней, международной телефонной связи  - доступ и пользование</t>
  </si>
  <si>
    <t>Байланыс қызметті</t>
  </si>
  <si>
    <t>Услуги связи</t>
  </si>
  <si>
    <t>35.15.10.11.00.00.00</t>
  </si>
  <si>
    <t>Услуги по передаче и распределению электроэнергии</t>
  </si>
  <si>
    <t>Услуги по передаче и распределению электроэнергии субъектами розничного рынка электрической энергии</t>
  </si>
  <si>
    <t>Электро жылу және электро энергиясы қызметті</t>
  </si>
  <si>
    <t>Услуги по тепло и энергоснабжению</t>
  </si>
  <si>
    <t xml:space="preserve">03 Март </t>
  </si>
  <si>
    <t>09 Сентябрь</t>
  </si>
  <si>
    <t>58.19.14.00.00.00.10.10.1</t>
  </si>
  <si>
    <t>Марки почтовые негашеные, гербовые или подобные</t>
  </si>
  <si>
    <t>Марки почтовые негашеные</t>
  </si>
  <si>
    <t>пошталық маркалар</t>
  </si>
  <si>
    <t>почтовые марки</t>
  </si>
  <si>
    <t>62.02.30.10.30.00.00</t>
  </si>
  <si>
    <t>Услуги по техническому обслуживанию серверного оборудования</t>
  </si>
  <si>
    <t>Техническая поддержка серверного оборудования, включая настройку, сопровождение и текущее обслуживание</t>
  </si>
  <si>
    <t>услуги по установке и обслуживанию каналов передачи данных связи</t>
  </si>
  <si>
    <t>53.10.12.30.10.00.00</t>
  </si>
  <si>
    <t>Услуги почтовые прочие, связанные с письмами</t>
  </si>
  <si>
    <t>арнайы байланыс қызметі</t>
  </si>
  <si>
    <t>услуги спецсвязи</t>
  </si>
  <si>
    <t>153 Оплата транспортных услуг</t>
  </si>
  <si>
    <t>52.29.20.20.20.00.00</t>
  </si>
  <si>
    <t>Услуги транспортные вспомогательные и дополнительные прочие, не включенные в другие группировки</t>
  </si>
  <si>
    <t>көліктік қызметі</t>
  </si>
  <si>
    <t>транспортные услуги</t>
  </si>
  <si>
    <t>14 Продление договора (п. 9 ст. 5 Закона «О государственных закупках»)</t>
  </si>
  <si>
    <t>43.21.10.10.30.12.00</t>
  </si>
  <si>
    <t>Услуги по техническому обслуживанию системы видеонаблюдения</t>
  </si>
  <si>
    <t>Внешний осмотр составных частей установки на отсутствии механических повреждений, прочности крепления, контроль рабочего положения выключателей и переключателей, исправности световой индикации, наличие пломб на приемно-контрольном устройстве, тестирование.</t>
  </si>
  <si>
    <t>Бейне бақылау жүйелерін қызмет ету</t>
  </si>
  <si>
    <t>Техническое обслуживание и ремонт системы видеонаблюдения</t>
  </si>
  <si>
    <t>43.21.10.10.10.12.00</t>
  </si>
  <si>
    <t>Услуги по техническому обслуживанию охранной сигнализации</t>
  </si>
  <si>
    <t>Техническое обслуживание и ремонт системы охранной сигнализации</t>
  </si>
  <si>
    <t>73.12.19.30.00.00.00</t>
  </si>
  <si>
    <t>Услуги по размещению информационно-агитационных материалов  в средствах массовой информации</t>
  </si>
  <si>
    <t xml:space="preserve">Услуги по размещению информационно-агитационных материалов  в средствах массовой информации </t>
  </si>
  <si>
    <t>бұқаралық ақпараттық құралдарда хабарландырулар орнату әкімшілік мемлекеттік лауазымдардарға ие болудың байқауларын өткізу туралы хабарландыруларды жариялау қызметі (4000 ш.см)</t>
  </si>
  <si>
    <t>услуги по опубликованию объявлений о проведении конкурсов на занятие административных государственных должностей в средствах массовой информации (4000 кв.см)</t>
  </si>
  <si>
    <t xml:space="preserve">Предоставление блока "Судебная практика" информационной системы "Параграф-WWW" (через пароль доступа) </t>
  </si>
  <si>
    <t>82.99.19.21.11.00.00</t>
  </si>
  <si>
    <t>Услуги по научно-технической обработке документов</t>
  </si>
  <si>
    <t xml:space="preserve">Комплекс работ по приведению в порядок завершенных делопроизводством дел постоянного, временного сроков хранения и документов по личному составу.  </t>
  </si>
  <si>
    <t>Услуги по научно технической обработке архивных документов для сдачи в государственный архив</t>
  </si>
  <si>
    <t>10 Октябрь</t>
  </si>
  <si>
    <t>18.12.19.24.00.00.00</t>
  </si>
  <si>
    <t>Услуги полиграфические по изготовлению и печатанию полиграфической продукции</t>
  </si>
  <si>
    <t>Услуги по изготовлению вывески и номерков для гардероба</t>
  </si>
  <si>
    <t>Услуги по изготовлению табличек</t>
  </si>
  <si>
    <t>05 Май</t>
  </si>
  <si>
    <t>43.22.12.20.13.10.01</t>
  </si>
  <si>
    <t>Услуги по техническому обслуживанию кондиционеров</t>
  </si>
  <si>
    <t>Техническое обслуживание кондиционеров</t>
  </si>
  <si>
    <t>услуги по техническому обслуживанию кондиционеров</t>
  </si>
  <si>
    <t xml:space="preserve">Заместитель </t>
  </si>
  <si>
    <t>руководителя</t>
  </si>
  <si>
    <t>отдела</t>
  </si>
  <si>
    <t>государственных</t>
  </si>
  <si>
    <t>закупок</t>
  </si>
  <si>
    <t>бухгалтерского</t>
  </si>
  <si>
    <t>учета</t>
  </si>
  <si>
    <t>58.14.31.10.00.00.00</t>
  </si>
  <si>
    <t>Услуги по продаже места для размещения рекламных объявлений в журналах и изданиях периодических, печатных</t>
  </si>
  <si>
    <t>Размещение рекламных объявлений в журналах и изданиях периодических, печатных</t>
  </si>
  <si>
    <t>Газеттегі хабарламалар мен ақпараттық мақалалар (3992 ш.см)</t>
  </si>
  <si>
    <t>Объявления и информационные статьи в газете (3992 кв.см)</t>
  </si>
  <si>
    <t>Техническое обслуживание и ремонт компьютерной и оргтехники</t>
  </si>
  <si>
    <t>IP бюджет бағдарламалық қамтамасыз етуді қызмет ету</t>
  </si>
  <si>
    <t>Сопровождение программного обеспечения IP-бюджет</t>
  </si>
  <si>
    <t>Газеттегі хабарламалар мен ақпараттық мақалалар (2000 ш.см)</t>
  </si>
  <si>
    <t>Объявления и информационные статьи в газете (2000 кв.см)</t>
  </si>
  <si>
    <t>Көліктік қызметті</t>
  </si>
  <si>
    <t>Транспортные услуги</t>
  </si>
  <si>
    <t>29.20.40.16.00.00.00</t>
  </si>
  <si>
    <t>Техническое обслуживание автотранспорта</t>
  </si>
  <si>
    <t>Техническое обслуживание  автотранспорта (замена масел, жидкостей, фильтров, тормозных колодок, свечей, ремней)</t>
  </si>
  <si>
    <t>Шкода Октавия автокөлігінің техникалық қызмет етуі</t>
  </si>
  <si>
    <t>Техническое обслуживание автомобиля Шкода Октавия</t>
  </si>
  <si>
    <t>Chevrolet Epica автокөлігінің жөндеу және техникалық қызмет етуі</t>
  </si>
  <si>
    <t>Услуги по текущему ремонту и техническому обслуживание автомобиля Chevrolet Epica</t>
  </si>
  <si>
    <t>Chevrolet Epica автокөлігінің техникалық қызмет етуі</t>
  </si>
  <si>
    <t>Услуги по техническому обслуживание автомобиля Chevrolet Epica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</si>
</sst>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8" x14ac:knownFonts="1">
    <font>
      <sz val="11"/>
      <color theme="1"/>
      <name val="Calibri"/>
      <family val="2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 Cyr"/>
      <charset val="204"/>
    </font>
    <font>
      <b/>
      <sz val="8"/>
      <color theme="7" tint="0.79998168889431442"/>
      <name val="Times New Roman"/>
      <family val="1"/>
      <charset val="204"/>
    </font>
    <font>
      <sz val="8"/>
      <color indexed="6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7" tint="0.79998168889431442"/>
      <name val="Times New Roman"/>
      <family val="1"/>
      <charset val="204"/>
    </font>
    <font>
      <sz val="10"/>
      <color indexed="8"/>
      <name val="Arial Narrow"/>
      <family val="2"/>
      <charset val="204"/>
    </font>
    <font>
      <sz val="10"/>
      <color indexed="6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216">
    <xf numFmtId="0" fontId="0" fillId="0" borderId="0" xfId="0"/>
    <xf numFmtId="0" fontId="1" fillId="0" borderId="0" xfId="0" applyNumberFormat="1" applyFont="1" applyAlignme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 wrapText="1"/>
      <protection hidden="1"/>
    </xf>
    <xf numFmtId="0" fontId="1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hidden="1"/>
    </xf>
    <xf numFmtId="49" fontId="2" fillId="0" borderId="0" xfId="0" applyNumberFormat="1" applyFont="1" applyAlignment="1" applyProtection="1">
      <alignment horizontal="center" wrapText="1"/>
      <protection locked="0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 wrapText="1"/>
      <protection locked="0"/>
    </xf>
    <xf numFmtId="0" fontId="1" fillId="0" borderId="13" xfId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2" borderId="19" xfId="1" applyFont="1" applyFill="1" applyBorder="1" applyAlignment="1" applyProtection="1">
      <alignment horizontal="center" vertical="center" wrapText="1"/>
      <protection locked="0"/>
    </xf>
    <xf numFmtId="0" fontId="1" fillId="2" borderId="26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1" fillId="2" borderId="27" xfId="1" applyFont="1" applyFill="1" applyBorder="1" applyAlignment="1" applyProtection="1">
      <alignment horizontal="center" vertical="center" wrapText="1"/>
      <protection locked="0"/>
    </xf>
    <xf numFmtId="0" fontId="1" fillId="2" borderId="28" xfId="1" applyFont="1" applyFill="1" applyBorder="1" applyAlignment="1" applyProtection="1">
      <alignment horizontal="center" vertical="center" wrapText="1"/>
      <protection locked="0"/>
    </xf>
    <xf numFmtId="0" fontId="1" fillId="2" borderId="16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26" xfId="1" applyFont="1" applyFill="1" applyBorder="1" applyAlignment="1" applyProtection="1">
      <alignment horizontal="center" vertical="center" wrapText="1"/>
      <protection hidden="1"/>
    </xf>
    <xf numFmtId="0" fontId="1" fillId="2" borderId="16" xfId="1" applyFont="1" applyFill="1" applyBorder="1" applyAlignment="1" applyProtection="1">
      <alignment horizontal="center" vertical="center" wrapText="1"/>
      <protection hidden="1"/>
    </xf>
    <xf numFmtId="0" fontId="1" fillId="2" borderId="29" xfId="1" applyFont="1" applyFill="1" applyBorder="1" applyAlignment="1" applyProtection="1">
      <alignment horizontal="right" vertical="center" wrapText="1"/>
      <protection locked="0"/>
    </xf>
    <xf numFmtId="0" fontId="5" fillId="2" borderId="30" xfId="1" applyFont="1" applyFill="1" applyBorder="1" applyAlignment="1" applyProtection="1">
      <alignment horizontal="right" vertical="center" wrapText="1"/>
      <protection locked="0"/>
    </xf>
    <xf numFmtId="49" fontId="1" fillId="2" borderId="26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 shrinkToFit="1"/>
      <protection locked="0"/>
    </xf>
    <xf numFmtId="49" fontId="2" fillId="0" borderId="31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31" xfId="0" applyNumberFormat="1" applyFont="1" applyBorder="1" applyAlignment="1" applyProtection="1">
      <alignment horizontal="center" vertical="center" wrapText="1" shrinkToFit="1"/>
      <protection hidden="1"/>
    </xf>
    <xf numFmtId="0" fontId="9" fillId="0" borderId="31" xfId="0" applyFont="1" applyFill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1" xfId="0" applyFont="1" applyFill="1" applyBorder="1" applyAlignment="1" applyProtection="1">
      <alignment horizontal="center"/>
      <protection locked="0"/>
    </xf>
    <xf numFmtId="49" fontId="2" fillId="0" borderId="31" xfId="0" applyNumberFormat="1" applyFont="1" applyBorder="1" applyAlignment="1" applyProtection="1">
      <alignment horizontal="center"/>
      <protection locked="0"/>
    </xf>
    <xf numFmtId="0" fontId="2" fillId="0" borderId="31" xfId="0" applyNumberFormat="1" applyFont="1" applyBorder="1" applyAlignment="1" applyProtection="1">
      <alignment horizontal="center" wrapText="1"/>
      <protection hidden="1"/>
    </xf>
    <xf numFmtId="49" fontId="10" fillId="0" borderId="31" xfId="0" applyNumberFormat="1" applyFont="1" applyBorder="1" applyAlignment="1" applyProtection="1">
      <alignment horizontal="center" vertical="center" wrapText="1"/>
      <protection locked="0"/>
    </xf>
    <xf numFmtId="49" fontId="9" fillId="0" borderId="31" xfId="0" applyNumberFormat="1" applyFont="1" applyBorder="1" applyAlignment="1" applyProtection="1">
      <alignment horizontal="center" wrapText="1"/>
      <protection locked="0"/>
    </xf>
    <xf numFmtId="0" fontId="10" fillId="0" borderId="31" xfId="0" applyFont="1" applyFill="1" applyBorder="1" applyAlignment="1" applyProtection="1">
      <alignment horizontal="center" vertical="center" wrapText="1" shrinkToFit="1"/>
      <protection locked="0"/>
    </xf>
    <xf numFmtId="0" fontId="9" fillId="0" borderId="31" xfId="0" applyFont="1" applyFill="1" applyBorder="1" applyAlignment="1" applyProtection="1">
      <alignment horizontal="center"/>
      <protection hidden="1"/>
    </xf>
    <xf numFmtId="2" fontId="2" fillId="0" borderId="31" xfId="0" applyNumberFormat="1" applyFont="1" applyBorder="1" applyAlignment="1" applyProtection="1">
      <alignment horizontal="center"/>
      <protection locked="0"/>
    </xf>
    <xf numFmtId="2" fontId="2" fillId="0" borderId="31" xfId="0" applyNumberFormat="1" applyFont="1" applyBorder="1" applyAlignment="1" applyProtection="1">
      <alignment horizontal="center"/>
      <protection hidden="1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center" wrapText="1"/>
      <protection hidden="1"/>
    </xf>
    <xf numFmtId="49" fontId="10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Fill="1" applyBorder="1" applyAlignment="1" applyProtection="1">
      <alignment horizontal="center"/>
      <protection hidden="1"/>
    </xf>
    <xf numFmtId="2" fontId="2" fillId="0" borderId="0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hidden="1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2" fillId="0" borderId="31" xfId="0" applyFont="1" applyBorder="1" applyAlignment="1" applyProtection="1">
      <alignment horizontal="center" vertical="center" wrapText="1" shrinkToFit="1"/>
      <protection locked="0"/>
    </xf>
    <xf numFmtId="164" fontId="6" fillId="0" borderId="31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Fill="1" applyBorder="1" applyAlignment="1" applyProtection="1">
      <alignment horizontal="center" vertical="center" wrapText="1" shrinkToFit="1"/>
      <protection hidden="1"/>
    </xf>
    <xf numFmtId="2" fontId="2" fillId="0" borderId="31" xfId="0" applyNumberFormat="1" applyFont="1" applyBorder="1" applyAlignment="1" applyProtection="1">
      <alignment horizontal="center" vertical="center" wrapText="1" shrinkToFit="1"/>
      <protection locked="0"/>
    </xf>
    <xf numFmtId="2" fontId="2" fillId="0" borderId="31" xfId="0" applyNumberFormat="1" applyFont="1" applyBorder="1" applyAlignment="1" applyProtection="1">
      <alignment horizontal="center" vertical="center" wrapText="1" shrinkToFit="1"/>
      <protection hidden="1"/>
    </xf>
    <xf numFmtId="49" fontId="2" fillId="0" borderId="3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3" borderId="31" xfId="2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32" xfId="0" applyFont="1" applyFill="1" applyBorder="1" applyAlignment="1" applyProtection="1">
      <alignment horizontal="center" vertical="center" wrapText="1" shrinkToFit="1"/>
      <protection locked="0"/>
    </xf>
    <xf numFmtId="0" fontId="2" fillId="3" borderId="31" xfId="0" applyFont="1" applyFill="1" applyBorder="1" applyAlignment="1" applyProtection="1">
      <alignment horizontal="center" vertical="center" wrapText="1" shrinkToFit="1"/>
      <protection locked="0"/>
    </xf>
    <xf numFmtId="4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1" fillId="2" borderId="19" xfId="1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1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1" fontId="1" fillId="2" borderId="17" xfId="1" applyNumberFormat="1" applyFont="1" applyFill="1" applyBorder="1" applyAlignment="1" applyProtection="1">
      <alignment horizontal="center" vertical="center" wrapText="1"/>
      <protection locked="0"/>
    </xf>
    <xf numFmtId="1" fontId="1" fillId="2" borderId="25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hidden="1"/>
    </xf>
    <xf numFmtId="0" fontId="1" fillId="2" borderId="19" xfId="1" applyFont="1" applyFill="1" applyBorder="1" applyAlignment="1" applyProtection="1">
      <alignment horizontal="center" vertical="center" wrapText="1"/>
      <protection hidden="1"/>
    </xf>
    <xf numFmtId="1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1" fontId="1" fillId="2" borderId="19" xfId="1" applyNumberFormat="1" applyFont="1" applyFill="1" applyBorder="1" applyAlignment="1" applyProtection="1">
      <alignment horizontal="center" vertical="center" wrapText="1"/>
      <protection locked="0"/>
    </xf>
    <xf numFmtId="4" fontId="1" fillId="2" borderId="2" xfId="1" applyNumberFormat="1" applyFont="1" applyFill="1" applyBorder="1" applyAlignment="1" applyProtection="1">
      <alignment horizontal="center" vertical="center" wrapText="1"/>
      <protection hidden="1"/>
    </xf>
    <xf numFmtId="4" fontId="1" fillId="2" borderId="19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19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1" fillId="2" borderId="23" xfId="1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18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20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21" xfId="1" applyFont="1" applyFill="1" applyBorder="1" applyAlignment="1" applyProtection="1">
      <alignment horizontal="center" vertical="center" wrapText="1"/>
      <protection locked="0"/>
    </xf>
    <xf numFmtId="0" fontId="1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2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NumberFormat="1" applyFont="1" applyAlignment="1" applyProtection="1">
      <alignment horizontal="center"/>
      <protection locked="0"/>
    </xf>
    <xf numFmtId="0" fontId="10" fillId="0" borderId="0" xfId="0" applyNumberFormat="1" applyFont="1" applyAlignme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NumberFormat="1" applyFont="1" applyAlignment="1" applyProtection="1">
      <alignment horizontal="center" wrapText="1"/>
      <protection hidden="1"/>
    </xf>
    <xf numFmtId="0" fontId="10" fillId="0" borderId="0" xfId="0" applyNumberFormat="1" applyFont="1" applyAlignment="1" applyProtection="1">
      <alignment horizontal="center"/>
      <protection hidden="1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NumberFormat="1" applyFont="1" applyFill="1" applyBorder="1" applyAlignment="1" applyProtection="1">
      <alignment horizontal="center" vertical="top" wrapText="1"/>
      <protection locked="0"/>
    </xf>
    <xf numFmtId="0" fontId="10" fillId="2" borderId="6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locked="0"/>
    </xf>
    <xf numFmtId="0" fontId="10" fillId="2" borderId="7" xfId="1" applyFont="1" applyFill="1" applyBorder="1" applyAlignment="1" applyProtection="1">
      <alignment horizontal="center" vertical="center" wrapText="1"/>
      <protection locked="0"/>
    </xf>
    <xf numFmtId="0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8" xfId="1" applyFont="1" applyFill="1" applyBorder="1" applyAlignment="1" applyProtection="1">
      <alignment horizontal="center" vertical="center" wrapText="1"/>
      <protection locked="0"/>
    </xf>
    <xf numFmtId="0" fontId="10" fillId="2" borderId="9" xfId="0" applyNumberFormat="1" applyFont="1" applyFill="1" applyBorder="1" applyAlignment="1" applyProtection="1">
      <alignment horizontal="center" vertical="top" wrapText="1"/>
      <protection locked="0"/>
    </xf>
    <xf numFmtId="0" fontId="10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hidden="1"/>
    </xf>
    <xf numFmtId="49" fontId="9" fillId="0" borderId="0" xfId="0" applyNumberFormat="1" applyFont="1" applyAlignment="1" applyProtection="1">
      <alignment horizont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wrapText="1"/>
    </xf>
    <xf numFmtId="49" fontId="10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1" applyFont="1" applyFill="1" applyBorder="1" applyAlignment="1" applyProtection="1">
      <alignment horizontal="center" vertical="center" wrapText="1"/>
      <protection locked="0"/>
    </xf>
    <xf numFmtId="0" fontId="10" fillId="0" borderId="13" xfId="1" applyFont="1" applyFill="1" applyBorder="1" applyAlignment="1" applyProtection="1">
      <alignment horizontal="center" vertical="center" wrapText="1"/>
      <protection locked="0"/>
    </xf>
    <xf numFmtId="0" fontId="10" fillId="2" borderId="5" xfId="1" applyFont="1" applyFill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10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4" xfId="1" applyFont="1" applyFill="1" applyBorder="1" applyAlignment="1" applyProtection="1">
      <alignment horizontal="center" vertical="center" wrapText="1"/>
      <protection locked="0"/>
    </xf>
    <xf numFmtId="0" fontId="10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10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10" fillId="2" borderId="2" xfId="1" applyFont="1" applyFill="1" applyBorder="1" applyAlignment="1" applyProtection="1">
      <alignment horizontal="center" vertical="center" wrapText="1"/>
      <protection hidden="1"/>
    </xf>
    <xf numFmtId="0" fontId="10" fillId="2" borderId="15" xfId="1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>
      <alignment horizontal="center" vertical="center" wrapText="1"/>
    </xf>
    <xf numFmtId="1" fontId="10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2" xfId="1" applyNumberFormat="1" applyFont="1" applyFill="1" applyBorder="1" applyAlignment="1" applyProtection="1">
      <alignment horizontal="center" vertical="center" wrapText="1"/>
      <protection hidden="1"/>
    </xf>
    <xf numFmtId="4" fontId="10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10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18" xfId="1" applyFont="1" applyFill="1" applyBorder="1" applyAlignment="1" applyProtection="1">
      <alignment horizontal="center" vertical="center" wrapText="1"/>
      <protection locked="0"/>
    </xf>
    <xf numFmtId="0" fontId="10" fillId="2" borderId="9" xfId="1" applyFont="1" applyFill="1" applyBorder="1" applyAlignment="1" applyProtection="1">
      <alignment horizontal="center" vertical="center" wrapText="1"/>
      <protection locked="0"/>
    </xf>
    <xf numFmtId="0" fontId="10" fillId="2" borderId="19" xfId="1" applyFont="1" applyFill="1" applyBorder="1" applyAlignment="1" applyProtection="1">
      <alignment horizontal="center" vertical="center" wrapText="1"/>
      <protection locked="0"/>
    </xf>
    <xf numFmtId="0" fontId="10" fillId="2" borderId="20" xfId="1" applyFont="1" applyFill="1" applyBorder="1" applyAlignment="1" applyProtection="1">
      <alignment horizontal="center" vertical="center" wrapText="1"/>
      <protection locked="0"/>
    </xf>
    <xf numFmtId="0" fontId="10" fillId="2" borderId="21" xfId="1" applyFont="1" applyFill="1" applyBorder="1" applyAlignment="1" applyProtection="1">
      <alignment horizontal="center" vertical="center" wrapText="1"/>
      <protection locked="0"/>
    </xf>
    <xf numFmtId="0" fontId="10" fillId="2" borderId="22" xfId="1" applyNumberFormat="1" applyFont="1" applyFill="1" applyBorder="1" applyAlignment="1" applyProtection="1">
      <alignment horizontal="center" vertical="center" wrapText="1"/>
      <protection hidden="1"/>
    </xf>
    <xf numFmtId="0" fontId="10" fillId="2" borderId="19" xfId="1" applyNumberFormat="1" applyFont="1" applyFill="1" applyBorder="1" applyAlignment="1" applyProtection="1">
      <alignment horizontal="center" vertical="center" wrapText="1"/>
      <protection hidden="1"/>
    </xf>
    <xf numFmtId="0" fontId="10" fillId="2" borderId="19" xfId="1" applyFont="1" applyFill="1" applyBorder="1" applyAlignment="1" applyProtection="1">
      <alignment horizontal="center" vertical="center" wrapText="1"/>
      <protection hidden="1"/>
    </xf>
    <xf numFmtId="0" fontId="10" fillId="2" borderId="23" xfId="1" applyFont="1" applyFill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>
      <alignment horizontal="center" vertical="center" wrapText="1"/>
    </xf>
    <xf numFmtId="1" fontId="10" fillId="2" borderId="19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19" xfId="1" applyNumberFormat="1" applyFont="1" applyFill="1" applyBorder="1" applyAlignment="1" applyProtection="1">
      <alignment horizontal="center" vertical="center" wrapText="1"/>
      <protection hidden="1"/>
    </xf>
    <xf numFmtId="4" fontId="10" fillId="2" borderId="19" xfId="1" applyNumberFormat="1" applyFont="1" applyFill="1" applyBorder="1" applyAlignment="1" applyProtection="1">
      <alignment horizontal="center" vertical="center" wrapText="1"/>
      <protection locked="0"/>
    </xf>
    <xf numFmtId="49" fontId="10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26" xfId="1" applyFont="1" applyFill="1" applyBorder="1" applyAlignment="1" applyProtection="1">
      <alignment horizontal="center" vertical="center" wrapText="1"/>
      <protection locked="0"/>
    </xf>
    <xf numFmtId="0" fontId="10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27" xfId="1" applyFont="1" applyFill="1" applyBorder="1" applyAlignment="1" applyProtection="1">
      <alignment horizontal="center" vertical="center" wrapText="1"/>
      <protection locked="0"/>
    </xf>
    <xf numFmtId="0" fontId="10" fillId="2" borderId="28" xfId="1" applyFont="1" applyFill="1" applyBorder="1" applyAlignment="1" applyProtection="1">
      <alignment horizontal="center" vertical="center" wrapText="1"/>
      <protection locked="0"/>
    </xf>
    <xf numFmtId="0" fontId="10" fillId="2" borderId="16" xfId="1" applyNumberFormat="1" applyFont="1" applyFill="1" applyBorder="1" applyAlignment="1" applyProtection="1">
      <alignment horizontal="center" vertical="center" wrapText="1"/>
      <protection hidden="1"/>
    </xf>
    <xf numFmtId="0" fontId="10" fillId="2" borderId="26" xfId="1" applyFont="1" applyFill="1" applyBorder="1" applyAlignment="1" applyProtection="1">
      <alignment horizontal="center" vertical="center" wrapText="1"/>
      <protection hidden="1"/>
    </xf>
    <xf numFmtId="0" fontId="10" fillId="2" borderId="16" xfId="1" applyFont="1" applyFill="1" applyBorder="1" applyAlignment="1" applyProtection="1">
      <alignment horizontal="center" vertical="center" wrapText="1"/>
      <protection hidden="1"/>
    </xf>
    <xf numFmtId="0" fontId="10" fillId="2" borderId="29" xfId="1" applyFont="1" applyFill="1" applyBorder="1" applyAlignment="1" applyProtection="1">
      <alignment horizontal="right" vertical="center" wrapText="1"/>
      <protection locked="0"/>
    </xf>
    <xf numFmtId="0" fontId="12" fillId="2" borderId="30" xfId="1" applyFont="1" applyFill="1" applyBorder="1" applyAlignment="1" applyProtection="1">
      <alignment horizontal="right" vertical="center" wrapText="1"/>
      <protection locked="0"/>
    </xf>
    <xf numFmtId="49" fontId="10" fillId="2" borderId="2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 shrinkToFit="1"/>
      <protection locked="0"/>
    </xf>
    <xf numFmtId="49" fontId="9" fillId="0" borderId="31" xfId="0" applyNumberFormat="1" applyFont="1" applyBorder="1" applyAlignment="1" applyProtection="1">
      <alignment horizontal="center" vertical="center" wrapText="1" shrinkToFit="1"/>
      <protection locked="0"/>
    </xf>
    <xf numFmtId="164" fontId="14" fillId="0" borderId="31" xfId="0" applyNumberFormat="1" applyFont="1" applyBorder="1" applyAlignment="1" applyProtection="1">
      <alignment horizontal="center" vertical="center" wrapText="1" shrinkToFit="1"/>
      <protection locked="0"/>
    </xf>
    <xf numFmtId="0" fontId="9" fillId="0" borderId="31" xfId="0" applyNumberFormat="1" applyFont="1" applyBorder="1" applyAlignment="1" applyProtection="1">
      <alignment horizontal="center" vertical="center" wrapText="1" shrinkToFit="1"/>
      <protection hidden="1"/>
    </xf>
    <xf numFmtId="0" fontId="15" fillId="0" borderId="31" xfId="0" applyFont="1" applyBorder="1" applyAlignment="1" applyProtection="1">
      <alignment horizontal="center" vertical="center" wrapText="1" shrinkToFit="1"/>
      <protection locked="0"/>
    </xf>
    <xf numFmtId="0" fontId="9" fillId="0" borderId="31" xfId="0" applyFont="1" applyBorder="1" applyAlignment="1" applyProtection="1">
      <alignment horizontal="center" vertical="center" wrapText="1" shrinkToFit="1"/>
      <protection locked="0"/>
    </xf>
    <xf numFmtId="0" fontId="9" fillId="0" borderId="31" xfId="0" applyFont="1" applyFill="1" applyBorder="1" applyAlignment="1" applyProtection="1">
      <alignment horizontal="center" vertical="center" wrapText="1" shrinkToFit="1"/>
      <protection hidden="1"/>
    </xf>
    <xf numFmtId="2" fontId="9" fillId="0" borderId="31" xfId="0" applyNumberFormat="1" applyFont="1" applyFill="1" applyBorder="1" applyAlignment="1" applyProtection="1">
      <alignment horizontal="center" vertical="center" wrapText="1" shrinkToFit="1"/>
      <protection locked="0"/>
    </xf>
    <xf numFmtId="2" fontId="9" fillId="0" borderId="31" xfId="0" applyNumberFormat="1" applyFont="1" applyFill="1" applyBorder="1" applyAlignment="1" applyProtection="1">
      <alignment horizontal="center" vertical="center" wrapText="1" shrinkToFit="1"/>
      <protection hidden="1"/>
    </xf>
    <xf numFmtId="2" fontId="9" fillId="0" borderId="31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31" xfId="0" applyNumberFormat="1" applyFont="1" applyFill="1" applyBorder="1" applyAlignment="1" applyProtection="1">
      <alignment horizontal="center" vertical="center" wrapText="1" shrinkToFit="1"/>
      <protection locked="0"/>
    </xf>
    <xf numFmtId="2" fontId="9" fillId="0" borderId="31" xfId="0" applyNumberFormat="1" applyFont="1" applyBorder="1" applyAlignment="1" applyProtection="1">
      <alignment horizontal="center" vertical="center" wrapText="1" shrinkToFit="1"/>
      <protection hidden="1"/>
    </xf>
    <xf numFmtId="0" fontId="16" fillId="0" borderId="31" xfId="0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center" vertical="center" wrapText="1" shrinkToFit="1"/>
      <protection locked="0"/>
    </xf>
    <xf numFmtId="49" fontId="10" fillId="0" borderId="31" xfId="0" applyNumberFormat="1" applyFont="1" applyBorder="1" applyAlignment="1" applyProtection="1">
      <alignment horizontal="center" vertical="center" wrapText="1" shrinkToFit="1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49" fontId="9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0" xfId="0" applyNumberFormat="1" applyFont="1" applyBorder="1" applyAlignment="1" applyProtection="1">
      <alignment horizontal="center" wrapText="1"/>
      <protection hidden="1"/>
    </xf>
    <xf numFmtId="49" fontId="10" fillId="0" borderId="0" xfId="0" applyNumberFormat="1" applyFont="1" applyBorder="1" applyAlignment="1" applyProtection="1">
      <alignment horizontal="left" vertical="center" wrapText="1"/>
      <protection locked="0"/>
    </xf>
    <xf numFmtId="2" fontId="9" fillId="0" borderId="0" xfId="0" applyNumberFormat="1" applyFont="1" applyBorder="1" applyAlignment="1" applyProtection="1">
      <alignment horizontal="center"/>
      <protection locked="0"/>
    </xf>
    <xf numFmtId="2" fontId="9" fillId="0" borderId="0" xfId="0" applyNumberFormat="1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locked="0"/>
    </xf>
    <xf numFmtId="49" fontId="9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/>
      <protection hidden="1"/>
    </xf>
    <xf numFmtId="0" fontId="17" fillId="0" borderId="31" xfId="0" applyFont="1" applyBorder="1" applyAlignment="1" applyProtection="1">
      <alignment horizontal="center" vertical="center" wrapText="1" shrinkToFit="1"/>
      <protection locked="0"/>
    </xf>
    <xf numFmtId="2" fontId="2" fillId="0" borderId="31" xfId="0" applyNumberFormat="1" applyFont="1" applyFill="1" applyBorder="1" applyAlignment="1" applyProtection="1">
      <alignment horizontal="center" vertical="center" wrapText="1" shrinkToFit="1"/>
      <protection locked="0"/>
    </xf>
    <xf numFmtId="2" fontId="2" fillId="0" borderId="31" xfId="0" applyNumberFormat="1" applyFont="1" applyFill="1" applyBorder="1" applyAlignment="1" applyProtection="1">
      <alignment horizontal="center" vertical="center" wrapText="1" shrinkToFit="1"/>
      <protection hidden="1"/>
    </xf>
    <xf numFmtId="2" fontId="2" fillId="0" borderId="31" xfId="0" applyNumberFormat="1" applyFont="1" applyFill="1" applyBorder="1" applyAlignment="1" applyProtection="1">
      <alignment horizontal="center" vertical="center" wrapText="1" shrinkToFit="1"/>
      <protection locked="0" hidden="1"/>
    </xf>
    <xf numFmtId="2" fontId="2" fillId="0" borderId="31" xfId="0" applyNumberFormat="1" applyFont="1" applyBorder="1" applyAlignment="1" applyProtection="1">
      <alignment horizontal="center" vertical="center" wrapText="1" shrinkToFit="1"/>
      <protection locked="0" hidden="1"/>
    </xf>
  </cellXfs>
  <cellStyles count="3">
    <cellStyle name="Обычный" xfId="0" builtinId="0"/>
    <cellStyle name="Обычный 2" xfId="1"/>
    <cellStyle name="Обычный_Продукты фарм_21.1_Препараты фарм_21.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%20&#1087;&#1083;&#1072;&#1085;&#1072;%20&#1090;&#1086;&#1074;&#1072;&#1088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>
        <row r="1">
          <cell r="A1" t="str">
            <v>Способ</v>
          </cell>
        </row>
        <row r="2">
          <cell r="A2" t="str">
            <v>06 Из одного источника</v>
          </cell>
        </row>
        <row r="3">
          <cell r="A3" t="str">
            <v>06 Из одного источника</v>
          </cell>
        </row>
        <row r="4">
          <cell r="A4" t="str">
            <v>07 Из одного источника посредством электронных закупок</v>
          </cell>
        </row>
        <row r="5">
          <cell r="A5" t="str">
            <v>07 Из одного источника посредством электронных закупок</v>
          </cell>
        </row>
        <row r="6">
          <cell r="A6" t="str">
            <v>12 Без применения норм Закона (статья 4 Закона «О государственных закупках»)</v>
          </cell>
        </row>
        <row r="7">
          <cell r="A7" t="str">
            <v>12 Без применения норм Закона (статья 4 Закона «О государственных закупках»)</v>
          </cell>
        </row>
        <row r="8">
          <cell r="A8" t="str">
            <v>12 Без применения норм Закона (статья 4 Закона «О государственных закупках»)</v>
          </cell>
        </row>
        <row r="9">
          <cell r="A9" t="str">
            <v>12 Без применения норм Закона (статья 4 Закона «О государственных закупках»)</v>
          </cell>
        </row>
        <row r="10">
          <cell r="A10" t="str">
            <v>12 Без применения норм Закона (статья 4 Закона «О государственных закупках»)</v>
          </cell>
        </row>
        <row r="11">
          <cell r="A11" t="str">
            <v>12 Без применения норм Закона (статья 4 Закона «О государственных закупках»)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12 Без применения норм Закона (статья 4 Закона «О государственных закупках»)</v>
          </cell>
        </row>
        <row r="14">
          <cell r="A14" t="str">
            <v>12 Без применения норм Закона (статья 4 Закона «О государственных закупках»)</v>
          </cell>
        </row>
        <row r="15">
          <cell r="A15" t="str">
            <v>12 Без применения норм Закона (статья 4 Закона «О государственных закупках»)</v>
          </cell>
        </row>
        <row r="16">
          <cell r="A16" t="str">
            <v>12 Без применения норм Закона (статья 4 Закона «О государственных закупках»)</v>
          </cell>
        </row>
        <row r="17">
          <cell r="A17" t="str">
            <v>12 Без применения норм Закона (статья 4 Закона «О государственных закупках»)</v>
          </cell>
        </row>
        <row r="18">
          <cell r="A18" t="str">
            <v>12 Без применения норм Закона (статья 4 Закона «О государственных закупках»)</v>
          </cell>
        </row>
        <row r="19">
          <cell r="A19" t="str">
            <v>12 Без применения норм Закона (статья 4 Закона «О государственных закупках»)</v>
          </cell>
        </row>
        <row r="20">
          <cell r="A20" t="str">
            <v>12 Без применения норм Закона (статья 4 Закона «О государственных закупках»)</v>
          </cell>
        </row>
        <row r="21">
          <cell r="A21" t="str">
            <v>12 Без применения норм Закона (статья 4 Закона «О государственных закупках»)</v>
          </cell>
        </row>
        <row r="22">
          <cell r="A22" t="str">
            <v>12 Без применения норм Закона (статья 4 Закона «О государственных закупках»)</v>
          </cell>
        </row>
        <row r="23">
          <cell r="A23" t="str">
            <v>12 Без применения норм Закона (статья 4 Закона «О государственных закупках»)</v>
          </cell>
        </row>
        <row r="24">
          <cell r="A24" t="str">
            <v>12 Без применения норм Закона (статья 4 Закона «О государственных закупках»)</v>
          </cell>
        </row>
        <row r="25">
          <cell r="A25" t="str">
            <v>12 Без применения норм Закона (статья 4 Закона «О государственных закупках»)</v>
          </cell>
        </row>
        <row r="26">
          <cell r="A26" t="str">
            <v>12 Без применения норм Закона (статья 4 Закона «О государственных закупках»)</v>
          </cell>
        </row>
        <row r="27">
          <cell r="A27" t="str">
            <v>12 Без применения норм Закона (статья 4 Закона «О государственных закупках»)</v>
          </cell>
        </row>
        <row r="28">
          <cell r="A28" t="str">
            <v>12 Без применения норм Закона (статья 4 Закона «О государственных закупках»)</v>
          </cell>
        </row>
        <row r="29">
          <cell r="A29" t="str">
            <v>12 Без применения норм Закона (статья 4 Закона «О государственных закупках»)</v>
          </cell>
        </row>
        <row r="30">
          <cell r="A30" t="str">
            <v>12 Без применения норм Закона (статья 4 Закона «О государственных закупках»)</v>
          </cell>
        </row>
        <row r="31">
          <cell r="A31" t="str">
            <v>12 Без применения норм Закона (статья 4 Закона «О государственных закупках»)</v>
          </cell>
        </row>
        <row r="32">
          <cell r="A32" t="str">
            <v>12 Без применения норм Закона (статья 4 Закона «О государственных закупках»)</v>
          </cell>
        </row>
        <row r="33">
          <cell r="A33" t="str">
            <v>12 Без применения норм Закона (статья 4 Закона «О государственных закупках»)</v>
          </cell>
        </row>
        <row r="34">
          <cell r="A34" t="str">
            <v>12 Без применения норм Закона (статья 4 Закона «О государственных закупках»)</v>
          </cell>
        </row>
        <row r="35">
          <cell r="A35" t="str">
            <v>12 Без применения норм Закона (статья 4 Закона «О государственных закупках»)</v>
          </cell>
        </row>
        <row r="36">
          <cell r="A36" t="str">
            <v>12 Без применения норм Закона (статья 4 Закона «О государственных закупках»)</v>
          </cell>
        </row>
        <row r="37">
          <cell r="A37" t="str">
            <v>12 Без применения норм Закона (статья 4 Закона «О государственных закупках»)</v>
          </cell>
        </row>
        <row r="38">
          <cell r="A38" t="str">
            <v>12 Без применения норм Закона (статья 4 Закона «О государственных закупках»)</v>
          </cell>
        </row>
        <row r="39">
          <cell r="A39" t="str">
            <v>12 Без применения норм Закона (статья 4 Закона «О государственных закупках»)</v>
          </cell>
        </row>
        <row r="40">
          <cell r="A40" t="str">
            <v>12 Без применения норм Закона (статья 4 Закона «О государственных закупках»)</v>
          </cell>
        </row>
        <row r="41">
          <cell r="A41" t="str">
            <v>12 Без применения норм Закона (статья 4 Закона «О государственных закупках»)</v>
          </cell>
        </row>
        <row r="42">
          <cell r="A42" t="str">
            <v>12 Без применения норм Закона (статья 4 Закона «О государственных закупках»)</v>
          </cell>
        </row>
        <row r="43">
          <cell r="A43" t="str">
            <v>12 Без применения норм Закона (статья 4 Закона «О государственных закупках»)</v>
          </cell>
        </row>
        <row r="44">
          <cell r="A44" t="str">
            <v>12 Без применения норм Закона (статья 4 Закона «О государственных закупках»)</v>
          </cell>
        </row>
        <row r="45">
          <cell r="A45" t="str">
            <v>12 Без применения норм Закона (статья 4 Закона «О государственных закупках»)</v>
          </cell>
        </row>
        <row r="46">
          <cell r="A46" t="str">
            <v>12 Без применения норм Закона (статья 4 Закона «О государственных закупках»)</v>
          </cell>
        </row>
        <row r="47">
          <cell r="A47" t="str">
            <v>12 Без применения норм Закона (статья 4 Закона «О государственных закупках»)</v>
          </cell>
        </row>
        <row r="48">
          <cell r="A48" t="str">
            <v>12 Без применения норм Закона (статья 4 Закона «О государственных закупках»)</v>
          </cell>
        </row>
        <row r="49">
          <cell r="A49" t="str">
            <v>12 Без применения норм Закона (статья 4 Закона «О государственных закупках»)</v>
          </cell>
        </row>
        <row r="50">
          <cell r="A50" t="str">
            <v>12 Без применения норм Закона (статья 4 Закона «О государственных закупках»)</v>
          </cell>
        </row>
        <row r="51">
          <cell r="A51" t="str">
            <v>12 Без применения норм Закона (статья 4 Закона «О государственных закупках»)</v>
          </cell>
        </row>
        <row r="52">
          <cell r="A52" t="str">
            <v>12 Без применения норм Закона (статья 4 Закона «О государственных закупках»)</v>
          </cell>
        </row>
        <row r="53">
          <cell r="A53" t="str">
            <v>12 Без применения норм Закона (статья 4 Закона «О государственных закупках»)</v>
          </cell>
        </row>
        <row r="54">
          <cell r="A54" t="str">
            <v>12 Без применения норм Закона (статья 4 Закона «О государственных закупках»)</v>
          </cell>
        </row>
        <row r="55">
          <cell r="A55" t="str">
            <v>12 Без применения норм Закона (статья 4 Закона «О государственных закупках»)</v>
          </cell>
        </row>
        <row r="56">
          <cell r="A56" t="str">
            <v>12 Без применения норм Закона (статья 4 Закона «О государственных закупках»)</v>
          </cell>
        </row>
        <row r="57">
          <cell r="A57" t="str">
            <v>12 Без применения норм Закона (статья 4 Закона «О государственных закупках»)</v>
          </cell>
        </row>
        <row r="58">
          <cell r="A58" t="str">
            <v>12 Без применения норм Закона (статья 4 Закона «О государственных закупках»)</v>
          </cell>
        </row>
        <row r="59">
          <cell r="A59" t="str">
            <v>12 Без применения норм Закона (статья 4 Закона «О государственных закупках»)</v>
          </cell>
        </row>
        <row r="60">
          <cell r="A60" t="str">
            <v>12 Без применения норм Закона (статья 4 Закона «О государственных закупках»)</v>
          </cell>
        </row>
        <row r="61">
          <cell r="A61" t="str">
            <v>12 Без применения норм Закона (статья 4 Закона «О государственных закупках»)</v>
          </cell>
        </row>
        <row r="62">
          <cell r="A62" t="str">
            <v>12 Без применения норм Закона (статья 4 Закона «О государственных закупках»)</v>
          </cell>
        </row>
        <row r="63">
          <cell r="A63" t="str">
            <v>12 Без применения норм Закона (статья 4 Закона «О государственных закупках»)</v>
          </cell>
        </row>
        <row r="64">
          <cell r="A64" t="str">
            <v>12 Без применения норм Закона (статья 4 Закона «О государственных закупках»)</v>
          </cell>
        </row>
        <row r="65">
          <cell r="A65" t="str">
            <v>12 Без применения норм Закона (статья 4 Закона «О государственных закупках»)</v>
          </cell>
        </row>
        <row r="66">
          <cell r="A66" t="str">
            <v>12 Без применения норм Закона (статья 4 Закона «О государственных закупках»)</v>
          </cell>
        </row>
        <row r="67">
          <cell r="A67" t="str">
            <v>12 Без применения норм Закона (статья 4 Закона «О государственных закупках»)</v>
          </cell>
        </row>
        <row r="68">
          <cell r="A68" t="str">
            <v>12 Без применения норм Закона (статья 4 Закона «О государственных закупках»)</v>
          </cell>
        </row>
        <row r="69">
          <cell r="A69" t="str">
            <v>12 Без применения норм Закона (статья 4 Закона «О государственных закупках»)</v>
          </cell>
        </row>
        <row r="70">
          <cell r="A70" t="str">
            <v>12 Без применения норм Закона (статья 4 Закона «О государственных закупках»)</v>
          </cell>
        </row>
        <row r="71">
          <cell r="A71" t="str">
            <v>12 Без применения норм Закона (статья 4 Закона «О государственных закупках»)</v>
          </cell>
        </row>
      </sheetData>
      <sheetData sheetId="3"/>
      <sheetData sheetId="4">
        <row r="1">
          <cell r="A1" t="str">
            <v>111 Оплата труда</v>
          </cell>
        </row>
        <row r="2">
          <cell r="A2" t="str">
            <v>112 Дополнительные денежные выплаты</v>
          </cell>
        </row>
        <row r="3">
          <cell r="A3" t="str">
            <v>113 Компенсационные выплаты</v>
          </cell>
        </row>
        <row r="4">
          <cell r="A4" t="str">
            <v>114 Дополнительно установленные обязательные пенсионные взносы</v>
          </cell>
        </row>
        <row r="5">
          <cell r="A5" t="str">
            <v>121 Социальный налог</v>
          </cell>
        </row>
        <row r="6">
          <cell r="A6" t="str">
            <v>122 Социальные отчисления в Государственный фонд социального страхования</v>
          </cell>
        </row>
        <row r="7">
          <cell r="A7" t="str">
            <v>123 Взносы на обязательное страхование</v>
          </cell>
        </row>
        <row r="8">
          <cell r="A8" t="str">
            <v>131 Оплата труда технического персонала</v>
          </cell>
        </row>
        <row r="9">
          <cell r="A9" t="str">
            <v>132 Оплата труда патронатных воспитателей</v>
          </cell>
        </row>
        <row r="10">
          <cell r="A10" t="str">
            <v>133 Возмещение средней заработной платы депутатам маслихата по их основному месту работы</v>
          </cell>
        </row>
        <row r="11">
          <cell r="A11" t="str">
            <v>134 Выплата вознаграждений присяжным заседателям</v>
          </cell>
        </row>
        <row r="12">
          <cell r="A12" t="str">
            <v>135 Взносы работодателей по техническому персоналу</v>
          </cell>
        </row>
        <row r="13">
          <cell r="A13" t="str">
            <v>136 Командировки и служебные разъезды внутри страны технического персонала</v>
          </cell>
        </row>
        <row r="14">
          <cell r="A14" t="str">
            <v>137 Командировочные расходы присяжных заседателей</v>
          </cell>
        </row>
        <row r="15">
          <cell r="A15" t="str">
            <v>141 Приобретение продуктов питания</v>
          </cell>
        </row>
        <row r="16">
          <cell r="A16" t="str">
            <v>142 Приобретение медикаментов и прочих средств медицинского назначения</v>
          </cell>
        </row>
        <row r="17">
          <cell r="A17" t="str">
            <v>143 Приобретение, пошив и ремонт предметов вещевого имущества и другого форменного и специального обмундирования</v>
          </cell>
        </row>
        <row r="18">
          <cell r="A18" t="str">
            <v xml:space="preserve">144 Приобретение топлива, горюче-смазочных материалов </v>
          </cell>
        </row>
        <row r="19">
          <cell r="A19" t="str">
            <v>149 Приобретение прочих запасов</v>
          </cell>
        </row>
        <row r="20">
          <cell r="A20" t="str">
            <v>151 Оплата коммунальных услуг</v>
          </cell>
        </row>
        <row r="21">
          <cell r="A21" t="str">
            <v>152 Оплата услуг связи</v>
          </cell>
        </row>
        <row r="22">
          <cell r="A22" t="str">
            <v>153 Оплата транспортных услуг</v>
          </cell>
        </row>
        <row r="23">
          <cell r="A23" t="str">
            <v>154 Оплата за аренду помещения</v>
          </cell>
        </row>
        <row r="24">
          <cell r="A24" t="str">
            <v>155 Оплата услуг в рамках государственного социального заказа</v>
          </cell>
        </row>
        <row r="25">
          <cell r="A25" t="str">
            <v>156 Оплата консалтинговых услуг и исследований</v>
          </cell>
        </row>
        <row r="26">
          <cell r="A26" t="str">
            <v>159 Оплата прочих услуг и работ</v>
          </cell>
        </row>
        <row r="27">
          <cell r="A27" t="str">
            <v>161 Командировки и служебные разъезды внутри страны</v>
          </cell>
        </row>
        <row r="28">
          <cell r="A28" t="str">
            <v>162 Командировки и служебные разъезды за пределы страны</v>
          </cell>
        </row>
        <row r="29">
          <cell r="A29" t="str">
            <v>163 Затраты Фонда всеобщего обязательного среднего образования</v>
          </cell>
        </row>
        <row r="30">
          <cell r="A30" t="str">
            <v>164 Оплата обучения стипендиатов за рубежом</v>
          </cell>
        </row>
        <row r="31">
          <cell r="A31" t="str">
            <v>165 Исполнение исполнительных документов, суденых актов</v>
          </cell>
        </row>
        <row r="32">
          <cell r="A32" t="str">
            <v>166 Целевой вклад</v>
          </cell>
        </row>
        <row r="33">
          <cell r="A33" t="str">
            <v>167 Особые затраты</v>
          </cell>
        </row>
        <row r="34">
          <cell r="A34" t="str">
            <v>168 Перечисление поставщику суммы НДС, по приобретаемым товарам, услугам и работам</v>
          </cell>
        </row>
        <row r="35">
          <cell r="A35" t="str">
            <v>169 Прочие текущие затраты</v>
          </cell>
        </row>
        <row r="36">
          <cell r="A36" t="str">
            <v>211 Выплаты вознаграждений по внутренним займам Правительства Республики Казахстан</v>
          </cell>
        </row>
        <row r="37">
          <cell r="A37" t="str">
            <v>212 Выплаты вознаграждений по займам, полученным из вышестоящего бюджета местными исполнительными органами</v>
          </cell>
        </row>
        <row r="38">
          <cell r="A38" t="str">
            <v>221 Выплаты вознаграждений по внешним  займам Правительства Республики Казахстан</v>
          </cell>
        </row>
        <row r="39">
          <cell r="A39" t="str">
            <v xml:space="preserve">311  Субсидии юридическим лицам, в том числе крестьянским (фермерским) хозяйствам </v>
          </cell>
        </row>
        <row r="40">
          <cell r="A40" t="str">
            <v>321 Жилищные выплаты сотрудникам специальных государственных органов</v>
          </cell>
        </row>
        <row r="41">
          <cell r="A41" t="str">
            <v>322 Трансферты физическим лицам</v>
          </cell>
        </row>
        <row r="42">
          <cell r="A42" t="str">
            <v>323 Пенсии</v>
          </cell>
        </row>
        <row r="43">
          <cell r="A43" t="str">
            <v>324 Стипендии</v>
          </cell>
        </row>
        <row r="44">
          <cell r="A44" t="str">
            <v>331 Субвенции</v>
          </cell>
        </row>
        <row r="45">
          <cell r="A45" t="str">
            <v>332 Бюджетные изъятия</v>
          </cell>
        </row>
        <row r="46">
          <cell r="A46" t="str">
            <v>339 Текущие трансферты другим уровням государственного управления</v>
          </cell>
        </row>
        <row r="47">
          <cell r="A47" t="str">
            <v>341 Текущие трансферты за границу</v>
          </cell>
        </row>
        <row r="48">
          <cell r="A48" t="str">
            <v>359 Прочие текущие трансферты</v>
          </cell>
        </row>
        <row r="49">
          <cell r="A49" t="str">
            <v>411 Приобретение земли</v>
          </cell>
        </row>
        <row r="50">
          <cell r="A50" t="str">
            <v>412 Приобретение помещений, зданий и сооружений, передаточных устройств</v>
          </cell>
        </row>
        <row r="51">
          <cell r="A51" t="str">
            <v>413 Приобретение транспортных средств</v>
          </cell>
        </row>
        <row r="52">
          <cell r="A52" t="str">
            <v>414 Приобретение машин, оборудования, инструментов, производственного и хозяйственного инвентаря</v>
          </cell>
        </row>
        <row r="53">
          <cell r="A53" t="str">
            <v>416 Приобретение нематериальных активов</v>
          </cell>
        </row>
        <row r="54">
          <cell r="A54" t="str">
            <v>417 Приобретение биологических активов</v>
          </cell>
        </row>
        <row r="55">
          <cell r="A55" t="str">
            <v>418 Материально-техническое оснащение государственных предприятий</v>
          </cell>
        </row>
        <row r="56">
          <cell r="A56" t="str">
            <v>419 Приобретение прочих основных средств</v>
          </cell>
        </row>
        <row r="57">
          <cell r="A57" t="str">
            <v>421 Капитальный ремонт  помещений, зданий, сооружений, передаточных устройств</v>
          </cell>
        </row>
        <row r="58">
          <cell r="A58" t="str">
            <v>422 Капитальный ремонт дорог</v>
          </cell>
        </row>
        <row r="59">
          <cell r="A59" t="str">
            <v>423 Капитальный ремонт помещений, зданий, сооружений государственных предприятий</v>
          </cell>
        </row>
        <row r="60">
          <cell r="A60" t="str">
            <v>429 Капитальный ремонт прочих основных средств</v>
          </cell>
        </row>
        <row r="61">
          <cell r="A61" t="str">
            <v>431 Строительство новых объектов и реконструкция имеющихся объектов</v>
          </cell>
        </row>
        <row r="62">
          <cell r="A62" t="str">
            <v>432 Строительство дорог</v>
          </cell>
        </row>
        <row r="63">
          <cell r="A63" t="str">
            <v xml:space="preserve">433 Строительство и доставка судов </v>
          </cell>
        </row>
        <row r="64">
          <cell r="A64" t="str">
            <v>434 Создание, внедрение и развитие информационных систем</v>
          </cell>
        </row>
        <row r="65">
          <cell r="A65" t="str">
            <v>435 Строительство новых объектов и реконструкция имеющихся объектов государственных предприятий</v>
          </cell>
        </row>
        <row r="66">
          <cell r="A66" t="str">
            <v>436 Реализация концессионных проектов на условии софинансирования из бюджета</v>
          </cell>
        </row>
        <row r="67">
          <cell r="A67" t="str">
            <v>441 Целевые трансферты на развитие другим  уровням государственного управления</v>
          </cell>
        </row>
        <row r="68">
          <cell r="A68" t="str">
            <v>451 Капитальные трансферты международным организациям и правительствам иностранных государств</v>
          </cell>
        </row>
        <row r="69">
          <cell r="A69" t="str">
            <v>511 Бюджетные кредиты местным исполнительным органам, за исключением бюджетных кредитов на реализацию бюджетных инвестиционных проектов</v>
          </cell>
        </row>
        <row r="70">
          <cell r="A70" t="str">
            <v>512 Бюджетные кредиты местным исполнительным органам на реализацию бюджетных инвестиционных проектов</v>
          </cell>
        </row>
        <row r="71">
          <cell r="A71" t="str">
            <v>513 Бюджетные кредиты специализированным организациям</v>
          </cell>
        </row>
        <row r="72">
          <cell r="A72" t="str">
            <v>514 Бюджетные кредиты физическим лицам</v>
          </cell>
        </row>
        <row r="73">
          <cell r="A73" t="str">
            <v>519 Прочие внутренние бюджетные кредиты</v>
          </cell>
        </row>
        <row r="74">
          <cell r="A74" t="str">
            <v>521 Бюджетные кредиты иностранным государствам</v>
          </cell>
        </row>
        <row r="75">
          <cell r="A75" t="str">
            <v>531 Поручительство государства</v>
          </cell>
        </row>
        <row r="76">
          <cell r="A76" t="str">
            <v>541 Государственная гарантия</v>
          </cell>
        </row>
        <row r="77">
          <cell r="A77" t="str">
            <v>611 Приобретение долей участия, ценных бумаг юридических лиц</v>
          </cell>
        </row>
        <row r="78">
          <cell r="A78" t="str">
            <v>612 Формирование и увеличение уставных капиталов субъектов квазигосударственного сектора</v>
          </cell>
        </row>
        <row r="79">
          <cell r="A79" t="str">
            <v>621 Приобретение акций международных организаций</v>
          </cell>
        </row>
        <row r="80">
          <cell r="A80" t="str">
            <v>711 Погашение основного долга перед вышестоящим бюджетом</v>
          </cell>
        </row>
        <row r="81">
          <cell r="A81" t="str">
            <v>712 Погашение основного долга по государственным эмиссионным ценным бумагам, размещенным на внутреннем рынке</v>
          </cell>
        </row>
        <row r="82">
          <cell r="A82" t="str">
            <v>713 Погашение основного долга по внутренним договорам займа</v>
          </cell>
        </row>
        <row r="83">
          <cell r="A83" t="str">
            <v>714 Возврат не использованных сумм бюджетных кредитов</v>
          </cell>
        </row>
        <row r="84">
          <cell r="A84" t="str">
            <v>715 Возврат сумм нецелевого использования бюджетных кредитов</v>
          </cell>
        </row>
        <row r="85">
          <cell r="A85" t="str">
            <v>721 Погашение основного долга по государственным эмиссионным ценным бумагам, размещенным на внешнем рынке</v>
          </cell>
        </row>
        <row r="86">
          <cell r="A86" t="str">
            <v>722 Погашение основного долга по внешним договорам займа</v>
          </cell>
        </row>
        <row r="87">
          <cell r="A87" t="str">
            <v>722 Погашение основного долга по внешним договорам займа</v>
          </cell>
        </row>
      </sheetData>
      <sheetData sheetId="5">
        <row r="1">
          <cell r="A1" t="str">
            <v>1 Бюджет</v>
          </cell>
        </row>
        <row r="2">
          <cell r="A2" t="str">
            <v>2 Внешние займы</v>
          </cell>
        </row>
        <row r="3">
          <cell r="A3" t="str">
            <v>3 Деньги от реализации ГУ товаров (работ, услуг), остающихся в их распоряжении</v>
          </cell>
        </row>
        <row r="4">
          <cell r="A4" t="str">
            <v>4 Спонсорская и благотворительная помощь</v>
          </cell>
        </row>
        <row r="5">
          <cell r="A5" t="str">
            <v>5 Временно размещенные деньги физических и юридических лиц</v>
          </cell>
        </row>
        <row r="6">
          <cell r="A6" t="str">
            <v>6 Аккредитивы</v>
          </cell>
        </row>
      </sheetData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Аукцион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>
        <row r="1">
          <cell r="A1">
            <v>2013</v>
          </cell>
        </row>
        <row r="2">
          <cell r="A2">
            <v>2014</v>
          </cell>
        </row>
        <row r="3">
          <cell r="A3">
            <v>2015</v>
          </cell>
        </row>
      </sheetData>
      <sheetData sheetId="10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>
        <row r="2">
          <cell r="A2">
            <v>101</v>
          </cell>
          <cell r="B2">
            <v>100</v>
          </cell>
          <cell r="C2">
            <v>100</v>
          </cell>
        </row>
        <row r="3">
          <cell r="A3">
            <v>102</v>
          </cell>
          <cell r="B3">
            <v>101</v>
          </cell>
          <cell r="C3">
            <v>101</v>
          </cell>
        </row>
        <row r="4">
          <cell r="A4">
            <v>104</v>
          </cell>
          <cell r="B4">
            <v>102</v>
          </cell>
          <cell r="C4">
            <v>102</v>
          </cell>
        </row>
        <row r="5">
          <cell r="A5">
            <v>106</v>
          </cell>
          <cell r="B5">
            <v>103</v>
          </cell>
          <cell r="C5">
            <v>103</v>
          </cell>
        </row>
        <row r="6">
          <cell r="A6">
            <v>110</v>
          </cell>
          <cell r="B6">
            <v>104</v>
          </cell>
          <cell r="C6">
            <v>104</v>
          </cell>
        </row>
        <row r="7">
          <cell r="A7">
            <v>111</v>
          </cell>
          <cell r="B7">
            <v>105</v>
          </cell>
          <cell r="C7">
            <v>105</v>
          </cell>
        </row>
        <row r="8">
          <cell r="A8">
            <v>112</v>
          </cell>
          <cell r="B8">
            <v>106</v>
          </cell>
          <cell r="C8">
            <v>106</v>
          </cell>
        </row>
        <row r="9">
          <cell r="A9">
            <v>120</v>
          </cell>
          <cell r="B9">
            <v>107</v>
          </cell>
          <cell r="C9">
            <v>107</v>
          </cell>
        </row>
        <row r="10">
          <cell r="A10">
            <v>121</v>
          </cell>
          <cell r="B10">
            <v>108</v>
          </cell>
          <cell r="C10">
            <v>108</v>
          </cell>
        </row>
        <row r="11">
          <cell r="A11">
            <v>122</v>
          </cell>
          <cell r="B11">
            <v>109</v>
          </cell>
          <cell r="C11">
            <v>109</v>
          </cell>
        </row>
        <row r="12">
          <cell r="A12">
            <v>123</v>
          </cell>
          <cell r="B12">
            <v>110</v>
          </cell>
          <cell r="C12">
            <v>110</v>
          </cell>
        </row>
        <row r="13">
          <cell r="A13">
            <v>132</v>
          </cell>
          <cell r="B13">
            <v>111</v>
          </cell>
          <cell r="C13">
            <v>111</v>
          </cell>
        </row>
        <row r="14">
          <cell r="A14">
            <v>201</v>
          </cell>
          <cell r="B14">
            <v>112</v>
          </cell>
          <cell r="C14">
            <v>112</v>
          </cell>
        </row>
        <row r="15">
          <cell r="A15">
            <v>202</v>
          </cell>
          <cell r="B15">
            <v>113</v>
          </cell>
          <cell r="C15">
            <v>113</v>
          </cell>
        </row>
        <row r="16">
          <cell r="A16">
            <v>203</v>
          </cell>
          <cell r="B16">
            <v>114</v>
          </cell>
          <cell r="C16">
            <v>114</v>
          </cell>
        </row>
        <row r="17">
          <cell r="A17">
            <v>204</v>
          </cell>
          <cell r="B17">
            <v>115</v>
          </cell>
          <cell r="C17">
            <v>115</v>
          </cell>
        </row>
        <row r="18">
          <cell r="A18">
            <v>208</v>
          </cell>
          <cell r="B18">
            <v>116</v>
          </cell>
          <cell r="C18">
            <v>116</v>
          </cell>
        </row>
        <row r="19">
          <cell r="A19">
            <v>212</v>
          </cell>
          <cell r="B19">
            <v>117</v>
          </cell>
          <cell r="C19" t="str">
            <v>000</v>
          </cell>
        </row>
        <row r="20">
          <cell r="A20">
            <v>213</v>
          </cell>
          <cell r="B20">
            <v>120</v>
          </cell>
          <cell r="C20" t="str">
            <v>004</v>
          </cell>
        </row>
        <row r="21">
          <cell r="A21">
            <v>214</v>
          </cell>
          <cell r="B21">
            <v>121</v>
          </cell>
          <cell r="C21" t="str">
            <v>005</v>
          </cell>
        </row>
        <row r="22">
          <cell r="A22">
            <v>215</v>
          </cell>
          <cell r="B22">
            <v>123</v>
          </cell>
          <cell r="C22" t="str">
            <v>006</v>
          </cell>
        </row>
        <row r="23">
          <cell r="A23">
            <v>217</v>
          </cell>
          <cell r="B23">
            <v>124</v>
          </cell>
          <cell r="C23" t="str">
            <v>011</v>
          </cell>
        </row>
        <row r="24">
          <cell r="A24">
            <v>220</v>
          </cell>
          <cell r="B24">
            <v>125</v>
          </cell>
          <cell r="C24" t="str">
            <v>013</v>
          </cell>
        </row>
        <row r="25">
          <cell r="A25">
            <v>221</v>
          </cell>
          <cell r="B25">
            <v>126</v>
          </cell>
          <cell r="C25" t="str">
            <v>015</v>
          </cell>
        </row>
        <row r="26">
          <cell r="A26">
            <v>222</v>
          </cell>
          <cell r="B26">
            <v>127</v>
          </cell>
          <cell r="C26" t="str">
            <v>016</v>
          </cell>
        </row>
        <row r="27">
          <cell r="A27">
            <v>225</v>
          </cell>
          <cell r="B27">
            <v>128</v>
          </cell>
          <cell r="C27" t="str">
            <v>018</v>
          </cell>
        </row>
        <row r="28">
          <cell r="A28">
            <v>226</v>
          </cell>
          <cell r="B28">
            <v>129</v>
          </cell>
          <cell r="C28" t="str">
            <v>023</v>
          </cell>
        </row>
        <row r="29">
          <cell r="A29">
            <v>231</v>
          </cell>
          <cell r="B29">
            <v>130</v>
          </cell>
          <cell r="C29" t="str">
            <v>024</v>
          </cell>
        </row>
        <row r="30">
          <cell r="A30">
            <v>233</v>
          </cell>
          <cell r="B30">
            <v>131</v>
          </cell>
          <cell r="C30" t="str">
            <v>028</v>
          </cell>
        </row>
        <row r="31">
          <cell r="A31">
            <v>234</v>
          </cell>
          <cell r="B31">
            <v>132</v>
          </cell>
          <cell r="C31" t="str">
            <v>029</v>
          </cell>
        </row>
        <row r="32">
          <cell r="A32">
            <v>235</v>
          </cell>
          <cell r="B32">
            <v>133</v>
          </cell>
          <cell r="C32" t="str">
            <v>049</v>
          </cell>
        </row>
        <row r="33">
          <cell r="A33">
            <v>237</v>
          </cell>
          <cell r="B33">
            <v>134</v>
          </cell>
        </row>
        <row r="34">
          <cell r="A34">
            <v>238</v>
          </cell>
          <cell r="B34">
            <v>135</v>
          </cell>
        </row>
        <row r="35">
          <cell r="A35">
            <v>239</v>
          </cell>
          <cell r="B35">
            <v>140</v>
          </cell>
        </row>
        <row r="36">
          <cell r="A36">
            <v>240</v>
          </cell>
          <cell r="B36">
            <v>145</v>
          </cell>
        </row>
        <row r="37">
          <cell r="A37">
            <v>241</v>
          </cell>
          <cell r="B37">
            <v>146</v>
          </cell>
        </row>
        <row r="38">
          <cell r="A38">
            <v>242</v>
          </cell>
          <cell r="B38">
            <v>147</v>
          </cell>
        </row>
        <row r="39">
          <cell r="A39">
            <v>243</v>
          </cell>
          <cell r="B39">
            <v>200</v>
          </cell>
        </row>
        <row r="40">
          <cell r="A40">
            <v>250</v>
          </cell>
          <cell r="B40">
            <v>201</v>
          </cell>
        </row>
        <row r="41">
          <cell r="A41">
            <v>251</v>
          </cell>
          <cell r="B41">
            <v>203</v>
          </cell>
        </row>
        <row r="42">
          <cell r="A42">
            <v>252</v>
          </cell>
          <cell r="B42">
            <v>207</v>
          </cell>
        </row>
        <row r="43">
          <cell r="A43">
            <v>253</v>
          </cell>
          <cell r="B43">
            <v>209</v>
          </cell>
        </row>
        <row r="44">
          <cell r="A44">
            <v>254</v>
          </cell>
          <cell r="B44">
            <v>210</v>
          </cell>
        </row>
        <row r="45">
          <cell r="A45">
            <v>255</v>
          </cell>
          <cell r="B45">
            <v>211</v>
          </cell>
        </row>
        <row r="46">
          <cell r="A46">
            <v>256</v>
          </cell>
          <cell r="B46">
            <v>212</v>
          </cell>
        </row>
        <row r="47">
          <cell r="A47">
            <v>257</v>
          </cell>
          <cell r="B47">
            <v>213</v>
          </cell>
        </row>
        <row r="48">
          <cell r="A48">
            <v>258</v>
          </cell>
          <cell r="B48">
            <v>214</v>
          </cell>
        </row>
        <row r="49">
          <cell r="A49">
            <v>259</v>
          </cell>
          <cell r="B49">
            <v>215</v>
          </cell>
        </row>
        <row r="50">
          <cell r="A50">
            <v>260</v>
          </cell>
          <cell r="B50">
            <v>216</v>
          </cell>
        </row>
        <row r="51">
          <cell r="A51">
            <v>261</v>
          </cell>
          <cell r="B51">
            <v>217</v>
          </cell>
        </row>
        <row r="52">
          <cell r="A52">
            <v>262</v>
          </cell>
          <cell r="B52">
            <v>218</v>
          </cell>
        </row>
        <row r="53">
          <cell r="A53">
            <v>263</v>
          </cell>
          <cell r="B53">
            <v>219</v>
          </cell>
        </row>
        <row r="54">
          <cell r="A54">
            <v>264</v>
          </cell>
          <cell r="B54">
            <v>220</v>
          </cell>
        </row>
        <row r="55">
          <cell r="A55">
            <v>265</v>
          </cell>
          <cell r="B55">
            <v>221</v>
          </cell>
        </row>
        <row r="56">
          <cell r="A56">
            <v>266</v>
          </cell>
          <cell r="B56">
            <v>222</v>
          </cell>
        </row>
        <row r="57">
          <cell r="A57">
            <v>268</v>
          </cell>
          <cell r="B57">
            <v>223</v>
          </cell>
        </row>
        <row r="58">
          <cell r="A58">
            <v>269</v>
          </cell>
          <cell r="B58">
            <v>224</v>
          </cell>
        </row>
        <row r="59">
          <cell r="A59">
            <v>270</v>
          </cell>
          <cell r="B59">
            <v>225</v>
          </cell>
        </row>
        <row r="60">
          <cell r="A60">
            <v>271</v>
          </cell>
          <cell r="B60">
            <v>226</v>
          </cell>
        </row>
        <row r="61">
          <cell r="A61">
            <v>272</v>
          </cell>
          <cell r="B61">
            <v>227</v>
          </cell>
        </row>
        <row r="62">
          <cell r="A62">
            <v>273</v>
          </cell>
          <cell r="B62">
            <v>228</v>
          </cell>
        </row>
        <row r="63">
          <cell r="A63">
            <v>274</v>
          </cell>
          <cell r="B63">
            <v>229</v>
          </cell>
        </row>
        <row r="64">
          <cell r="A64">
            <v>275</v>
          </cell>
          <cell r="B64">
            <v>230</v>
          </cell>
        </row>
        <row r="65">
          <cell r="A65">
            <v>276</v>
          </cell>
          <cell r="B65">
            <v>231</v>
          </cell>
        </row>
        <row r="66">
          <cell r="A66">
            <v>277</v>
          </cell>
          <cell r="B66">
            <v>232</v>
          </cell>
        </row>
        <row r="67">
          <cell r="A67">
            <v>278</v>
          </cell>
          <cell r="B67">
            <v>233</v>
          </cell>
        </row>
        <row r="68">
          <cell r="A68">
            <v>279</v>
          </cell>
          <cell r="B68">
            <v>234</v>
          </cell>
        </row>
        <row r="69">
          <cell r="A69">
            <v>280</v>
          </cell>
          <cell r="B69">
            <v>235</v>
          </cell>
        </row>
        <row r="70">
          <cell r="A70">
            <v>281</v>
          </cell>
          <cell r="B70">
            <v>236</v>
          </cell>
        </row>
        <row r="71">
          <cell r="A71">
            <v>282</v>
          </cell>
          <cell r="B71">
            <v>237</v>
          </cell>
        </row>
        <row r="72">
          <cell r="A72">
            <v>283</v>
          </cell>
          <cell r="B72">
            <v>238</v>
          </cell>
        </row>
        <row r="73">
          <cell r="A73">
            <v>284</v>
          </cell>
          <cell r="B73">
            <v>239</v>
          </cell>
        </row>
        <row r="74">
          <cell r="A74">
            <v>285</v>
          </cell>
          <cell r="B74">
            <v>240</v>
          </cell>
        </row>
        <row r="75">
          <cell r="A75">
            <v>286</v>
          </cell>
          <cell r="B75">
            <v>243</v>
          </cell>
        </row>
        <row r="76">
          <cell r="A76">
            <v>287</v>
          </cell>
          <cell r="B76">
            <v>361</v>
          </cell>
        </row>
        <row r="77">
          <cell r="A77">
            <v>288</v>
          </cell>
          <cell r="B77">
            <v>400</v>
          </cell>
        </row>
        <row r="78">
          <cell r="A78">
            <v>289</v>
          </cell>
          <cell r="B78">
            <v>483</v>
          </cell>
        </row>
        <row r="79">
          <cell r="A79">
            <v>290</v>
          </cell>
          <cell r="B79" t="str">
            <v>000</v>
          </cell>
        </row>
        <row r="80">
          <cell r="A80">
            <v>291</v>
          </cell>
          <cell r="B80" t="str">
            <v>001</v>
          </cell>
        </row>
        <row r="81">
          <cell r="A81">
            <v>292</v>
          </cell>
          <cell r="B81" t="str">
            <v>002</v>
          </cell>
        </row>
        <row r="82">
          <cell r="A82">
            <v>293</v>
          </cell>
          <cell r="B82" t="str">
            <v>003</v>
          </cell>
        </row>
        <row r="83">
          <cell r="A83">
            <v>294</v>
          </cell>
          <cell r="B83" t="str">
            <v>004</v>
          </cell>
        </row>
        <row r="84">
          <cell r="A84">
            <v>295</v>
          </cell>
          <cell r="B84" t="str">
            <v>005</v>
          </cell>
        </row>
        <row r="85">
          <cell r="A85">
            <v>296</v>
          </cell>
          <cell r="B85" t="str">
            <v>006</v>
          </cell>
        </row>
        <row r="86">
          <cell r="A86">
            <v>297</v>
          </cell>
          <cell r="B86" t="str">
            <v>007</v>
          </cell>
        </row>
        <row r="87">
          <cell r="A87">
            <v>298</v>
          </cell>
          <cell r="B87" t="str">
            <v>008</v>
          </cell>
        </row>
        <row r="88">
          <cell r="A88">
            <v>299</v>
          </cell>
          <cell r="B88" t="str">
            <v>009</v>
          </cell>
        </row>
        <row r="89">
          <cell r="A89">
            <v>350</v>
          </cell>
          <cell r="B89" t="str">
            <v>010</v>
          </cell>
        </row>
        <row r="90">
          <cell r="A90">
            <v>351</v>
          </cell>
          <cell r="B90" t="str">
            <v>011</v>
          </cell>
        </row>
        <row r="91">
          <cell r="A91">
            <v>352</v>
          </cell>
          <cell r="B91" t="str">
            <v>012</v>
          </cell>
        </row>
        <row r="92">
          <cell r="A92">
            <v>353</v>
          </cell>
          <cell r="B92" t="str">
            <v>013</v>
          </cell>
        </row>
        <row r="93">
          <cell r="A93">
            <v>354</v>
          </cell>
          <cell r="B93" t="str">
            <v>014</v>
          </cell>
        </row>
        <row r="94">
          <cell r="A94">
            <v>355</v>
          </cell>
          <cell r="B94" t="str">
            <v>015</v>
          </cell>
        </row>
        <row r="95">
          <cell r="A95">
            <v>356</v>
          </cell>
          <cell r="B95" t="str">
            <v>016</v>
          </cell>
        </row>
        <row r="96">
          <cell r="A96">
            <v>357</v>
          </cell>
          <cell r="B96" t="str">
            <v>017</v>
          </cell>
        </row>
        <row r="97">
          <cell r="A97">
            <v>358</v>
          </cell>
          <cell r="B97" t="str">
            <v>018</v>
          </cell>
        </row>
        <row r="98">
          <cell r="A98">
            <v>359</v>
          </cell>
          <cell r="B98" t="str">
            <v>019</v>
          </cell>
        </row>
        <row r="99">
          <cell r="A99">
            <v>360</v>
          </cell>
          <cell r="B99" t="str">
            <v>020</v>
          </cell>
        </row>
        <row r="100">
          <cell r="A100">
            <v>361</v>
          </cell>
          <cell r="B100" t="str">
            <v>021</v>
          </cell>
        </row>
        <row r="101">
          <cell r="A101">
            <v>362</v>
          </cell>
          <cell r="B101" t="str">
            <v>022</v>
          </cell>
        </row>
        <row r="102">
          <cell r="A102">
            <v>363</v>
          </cell>
          <cell r="B102" t="str">
            <v>023</v>
          </cell>
        </row>
        <row r="103">
          <cell r="A103">
            <v>364</v>
          </cell>
          <cell r="B103" t="str">
            <v>024</v>
          </cell>
        </row>
        <row r="104">
          <cell r="A104">
            <v>365</v>
          </cell>
          <cell r="B104" t="str">
            <v>025</v>
          </cell>
        </row>
        <row r="105">
          <cell r="A105">
            <v>367</v>
          </cell>
          <cell r="B105" t="str">
            <v>026</v>
          </cell>
        </row>
        <row r="106">
          <cell r="A106">
            <v>368</v>
          </cell>
          <cell r="B106" t="str">
            <v>027</v>
          </cell>
        </row>
        <row r="107">
          <cell r="A107">
            <v>369</v>
          </cell>
          <cell r="B107" t="str">
            <v>028</v>
          </cell>
        </row>
        <row r="108">
          <cell r="A108">
            <v>370</v>
          </cell>
          <cell r="B108" t="str">
            <v>029</v>
          </cell>
        </row>
        <row r="109">
          <cell r="A109">
            <v>371</v>
          </cell>
          <cell r="B109" t="str">
            <v>030</v>
          </cell>
        </row>
        <row r="110">
          <cell r="A110">
            <v>372</v>
          </cell>
          <cell r="B110" t="str">
            <v>031</v>
          </cell>
        </row>
        <row r="111">
          <cell r="A111">
            <v>373</v>
          </cell>
          <cell r="B111" t="str">
            <v>032</v>
          </cell>
        </row>
        <row r="112">
          <cell r="A112">
            <v>374</v>
          </cell>
          <cell r="B112" t="str">
            <v>033</v>
          </cell>
        </row>
        <row r="113">
          <cell r="A113">
            <v>375</v>
          </cell>
          <cell r="B113" t="str">
            <v>034</v>
          </cell>
        </row>
        <row r="114">
          <cell r="A114">
            <v>376</v>
          </cell>
          <cell r="B114" t="str">
            <v>035</v>
          </cell>
        </row>
        <row r="115">
          <cell r="A115">
            <v>377</v>
          </cell>
          <cell r="B115" t="str">
            <v>036</v>
          </cell>
        </row>
        <row r="116">
          <cell r="A116">
            <v>378</v>
          </cell>
          <cell r="B116" t="str">
            <v>037</v>
          </cell>
        </row>
        <row r="117">
          <cell r="A117">
            <v>379</v>
          </cell>
          <cell r="B117" t="str">
            <v>038</v>
          </cell>
        </row>
        <row r="118">
          <cell r="A118">
            <v>380</v>
          </cell>
          <cell r="B118" t="str">
            <v>039</v>
          </cell>
        </row>
        <row r="119">
          <cell r="A119">
            <v>381</v>
          </cell>
          <cell r="B119" t="str">
            <v>040</v>
          </cell>
        </row>
        <row r="120">
          <cell r="A120">
            <v>382</v>
          </cell>
          <cell r="B120" t="str">
            <v>041</v>
          </cell>
        </row>
        <row r="121">
          <cell r="A121">
            <v>383</v>
          </cell>
          <cell r="B121" t="str">
            <v>042</v>
          </cell>
        </row>
        <row r="122">
          <cell r="A122">
            <v>384</v>
          </cell>
          <cell r="B122" t="str">
            <v>043</v>
          </cell>
        </row>
        <row r="123">
          <cell r="A123">
            <v>385</v>
          </cell>
          <cell r="B123" t="str">
            <v>044</v>
          </cell>
        </row>
        <row r="124">
          <cell r="A124">
            <v>386</v>
          </cell>
          <cell r="B124" t="str">
            <v>045</v>
          </cell>
        </row>
        <row r="125">
          <cell r="A125">
            <v>387</v>
          </cell>
          <cell r="B125" t="str">
            <v>046</v>
          </cell>
        </row>
        <row r="126">
          <cell r="A126">
            <v>388</v>
          </cell>
          <cell r="B126" t="str">
            <v>047</v>
          </cell>
        </row>
        <row r="127">
          <cell r="A127">
            <v>389</v>
          </cell>
          <cell r="B127" t="str">
            <v>048</v>
          </cell>
        </row>
        <row r="128">
          <cell r="A128">
            <v>406</v>
          </cell>
          <cell r="B128" t="str">
            <v>049</v>
          </cell>
        </row>
        <row r="129">
          <cell r="A129">
            <v>410</v>
          </cell>
          <cell r="B129" t="str">
            <v>050</v>
          </cell>
        </row>
        <row r="130">
          <cell r="A130">
            <v>411</v>
          </cell>
          <cell r="B130" t="str">
            <v>051</v>
          </cell>
        </row>
        <row r="131">
          <cell r="A131">
            <v>451</v>
          </cell>
          <cell r="B131" t="str">
            <v>052</v>
          </cell>
        </row>
        <row r="132">
          <cell r="A132">
            <v>452</v>
          </cell>
          <cell r="B132" t="str">
            <v>053</v>
          </cell>
        </row>
        <row r="133">
          <cell r="A133">
            <v>453</v>
          </cell>
          <cell r="B133" t="str">
            <v>054</v>
          </cell>
        </row>
        <row r="134">
          <cell r="A134">
            <v>454</v>
          </cell>
          <cell r="B134" t="str">
            <v>055</v>
          </cell>
        </row>
        <row r="135">
          <cell r="A135">
            <v>455</v>
          </cell>
          <cell r="B135" t="str">
            <v>056</v>
          </cell>
        </row>
        <row r="136">
          <cell r="A136">
            <v>456</v>
          </cell>
          <cell r="B136" t="str">
            <v>057</v>
          </cell>
        </row>
        <row r="137">
          <cell r="A137">
            <v>457</v>
          </cell>
          <cell r="B137" t="str">
            <v>058</v>
          </cell>
        </row>
        <row r="138">
          <cell r="A138">
            <v>458</v>
          </cell>
          <cell r="B138" t="str">
            <v>059</v>
          </cell>
        </row>
        <row r="139">
          <cell r="A139">
            <v>459</v>
          </cell>
          <cell r="B139" t="str">
            <v>060</v>
          </cell>
        </row>
        <row r="140">
          <cell r="A140">
            <v>460</v>
          </cell>
          <cell r="B140" t="str">
            <v>061</v>
          </cell>
        </row>
        <row r="141">
          <cell r="A141">
            <v>461</v>
          </cell>
          <cell r="B141" t="str">
            <v>062</v>
          </cell>
        </row>
        <row r="142">
          <cell r="A142">
            <v>462</v>
          </cell>
          <cell r="B142" t="str">
            <v>063</v>
          </cell>
        </row>
        <row r="143">
          <cell r="A143">
            <v>463</v>
          </cell>
          <cell r="B143" t="str">
            <v>064</v>
          </cell>
        </row>
        <row r="144">
          <cell r="A144">
            <v>464</v>
          </cell>
          <cell r="B144" t="str">
            <v>065</v>
          </cell>
        </row>
        <row r="145">
          <cell r="A145">
            <v>465</v>
          </cell>
          <cell r="B145" t="str">
            <v>066</v>
          </cell>
        </row>
        <row r="146">
          <cell r="A146">
            <v>466</v>
          </cell>
          <cell r="B146" t="str">
            <v>067</v>
          </cell>
        </row>
        <row r="147">
          <cell r="A147">
            <v>467</v>
          </cell>
          <cell r="B147" t="str">
            <v>068</v>
          </cell>
        </row>
        <row r="148">
          <cell r="A148">
            <v>468</v>
          </cell>
          <cell r="B148" t="str">
            <v>069</v>
          </cell>
        </row>
        <row r="149">
          <cell r="A149">
            <v>469</v>
          </cell>
          <cell r="B149" t="str">
            <v>070</v>
          </cell>
        </row>
        <row r="150">
          <cell r="A150">
            <v>470</v>
          </cell>
          <cell r="B150" t="str">
            <v>071</v>
          </cell>
        </row>
        <row r="151">
          <cell r="A151">
            <v>471</v>
          </cell>
          <cell r="B151" t="str">
            <v>072</v>
          </cell>
        </row>
        <row r="152">
          <cell r="A152">
            <v>472</v>
          </cell>
          <cell r="B152" t="str">
            <v>073</v>
          </cell>
        </row>
        <row r="153">
          <cell r="A153">
            <v>473</v>
          </cell>
          <cell r="B153" t="str">
            <v>074</v>
          </cell>
        </row>
        <row r="154">
          <cell r="A154">
            <v>474</v>
          </cell>
          <cell r="B154" t="str">
            <v>075</v>
          </cell>
        </row>
        <row r="155">
          <cell r="A155">
            <v>475</v>
          </cell>
          <cell r="B155" t="str">
            <v>076</v>
          </cell>
        </row>
        <row r="156">
          <cell r="A156">
            <v>476</v>
          </cell>
          <cell r="B156" t="str">
            <v>077</v>
          </cell>
        </row>
        <row r="157">
          <cell r="A157">
            <v>477</v>
          </cell>
          <cell r="B157" t="str">
            <v>078</v>
          </cell>
        </row>
        <row r="158">
          <cell r="A158">
            <v>478</v>
          </cell>
          <cell r="B158" t="str">
            <v>079</v>
          </cell>
        </row>
        <row r="159">
          <cell r="A159">
            <v>479</v>
          </cell>
          <cell r="B159" t="str">
            <v>080</v>
          </cell>
        </row>
        <row r="160">
          <cell r="A160">
            <v>480</v>
          </cell>
          <cell r="B160" t="str">
            <v>081</v>
          </cell>
        </row>
        <row r="161">
          <cell r="A161">
            <v>481</v>
          </cell>
          <cell r="B161" t="str">
            <v>082</v>
          </cell>
        </row>
        <row r="162">
          <cell r="A162">
            <v>482</v>
          </cell>
          <cell r="B162" t="str">
            <v>083</v>
          </cell>
        </row>
        <row r="163">
          <cell r="A163">
            <v>483</v>
          </cell>
          <cell r="B163" t="str">
            <v>084</v>
          </cell>
        </row>
        <row r="164">
          <cell r="A164">
            <v>484</v>
          </cell>
          <cell r="B164" t="str">
            <v>085</v>
          </cell>
        </row>
        <row r="165">
          <cell r="A165">
            <v>485</v>
          </cell>
          <cell r="B165" t="str">
            <v>086</v>
          </cell>
        </row>
        <row r="166">
          <cell r="A166">
            <v>486</v>
          </cell>
          <cell r="B166" t="str">
            <v>087</v>
          </cell>
        </row>
        <row r="167">
          <cell r="A167">
            <v>487</v>
          </cell>
          <cell r="B167" t="str">
            <v>088</v>
          </cell>
        </row>
        <row r="168">
          <cell r="A168">
            <v>489</v>
          </cell>
          <cell r="B168" t="str">
            <v>089</v>
          </cell>
        </row>
        <row r="169">
          <cell r="A169">
            <v>490</v>
          </cell>
          <cell r="B169" t="str">
            <v>090</v>
          </cell>
        </row>
        <row r="170">
          <cell r="A170">
            <v>491</v>
          </cell>
          <cell r="B170" t="str">
            <v>091</v>
          </cell>
        </row>
        <row r="171">
          <cell r="A171">
            <v>492</v>
          </cell>
          <cell r="B171" t="str">
            <v>092</v>
          </cell>
        </row>
        <row r="172">
          <cell r="A172">
            <v>493</v>
          </cell>
          <cell r="B172" t="str">
            <v>093</v>
          </cell>
        </row>
        <row r="173">
          <cell r="A173">
            <v>494</v>
          </cell>
          <cell r="B173" t="str">
            <v>094</v>
          </cell>
        </row>
        <row r="174">
          <cell r="A174">
            <v>495</v>
          </cell>
          <cell r="B174" t="str">
            <v>095</v>
          </cell>
        </row>
        <row r="175">
          <cell r="A175">
            <v>496</v>
          </cell>
          <cell r="B175" t="str">
            <v>096</v>
          </cell>
        </row>
        <row r="176">
          <cell r="A176">
            <v>497</v>
          </cell>
          <cell r="B176" t="str">
            <v>097</v>
          </cell>
        </row>
        <row r="177">
          <cell r="A177">
            <v>498</v>
          </cell>
          <cell r="B177" t="str">
            <v>099</v>
          </cell>
        </row>
        <row r="178">
          <cell r="A178">
            <v>501</v>
          </cell>
        </row>
        <row r="179">
          <cell r="A179">
            <v>502</v>
          </cell>
        </row>
        <row r="180">
          <cell r="A180">
            <v>601</v>
          </cell>
        </row>
        <row r="181">
          <cell r="A181">
            <v>602</v>
          </cell>
        </row>
        <row r="182">
          <cell r="A182">
            <v>606</v>
          </cell>
        </row>
        <row r="183">
          <cell r="A183">
            <v>607</v>
          </cell>
        </row>
        <row r="184">
          <cell r="A184">
            <v>608</v>
          </cell>
        </row>
        <row r="185">
          <cell r="A185">
            <v>614</v>
          </cell>
        </row>
        <row r="186">
          <cell r="A186">
            <v>618</v>
          </cell>
        </row>
        <row r="187">
          <cell r="A187">
            <v>619</v>
          </cell>
        </row>
        <row r="188">
          <cell r="A188">
            <v>621</v>
          </cell>
        </row>
        <row r="189">
          <cell r="A189">
            <v>622</v>
          </cell>
        </row>
        <row r="190">
          <cell r="A190">
            <v>637</v>
          </cell>
        </row>
        <row r="191">
          <cell r="A191">
            <v>678</v>
          </cell>
        </row>
        <row r="192">
          <cell r="A192">
            <v>680</v>
          </cell>
        </row>
        <row r="193">
          <cell r="A193">
            <v>681</v>
          </cell>
        </row>
        <row r="194">
          <cell r="A194">
            <v>690</v>
          </cell>
        </row>
        <row r="195">
          <cell r="A195">
            <v>694</v>
          </cell>
        </row>
        <row r="196">
          <cell r="A196">
            <v>695</v>
          </cell>
        </row>
        <row r="197">
          <cell r="A197">
            <v>696</v>
          </cell>
        </row>
        <row r="198">
          <cell r="A198">
            <v>697</v>
          </cell>
        </row>
        <row r="199">
          <cell r="A199">
            <v>700</v>
          </cell>
        </row>
        <row r="200">
          <cell r="A200">
            <v>701</v>
          </cell>
        </row>
        <row r="201">
          <cell r="A201">
            <v>718</v>
          </cell>
        </row>
        <row r="202">
          <cell r="A202">
            <v>719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8"/>
  <sheetViews>
    <sheetView tabSelected="1" topLeftCell="A64" workbookViewId="0">
      <selection activeCell="L12" sqref="L12"/>
    </sheetView>
  </sheetViews>
  <sheetFormatPr defaultRowHeight="15" x14ac:dyDescent="0.25"/>
  <cols>
    <col min="3" max="3" width="10.42578125" customWidth="1"/>
    <col min="10" max="10" width="11.5703125" customWidth="1"/>
    <col min="11" max="11" width="11" customWidth="1"/>
    <col min="12" max="12" width="12.85546875" customWidth="1"/>
    <col min="13" max="13" width="11.42578125" customWidth="1"/>
    <col min="14" max="14" width="14.5703125" customWidth="1"/>
    <col min="17" max="17" width="17.140625" customWidth="1"/>
    <col min="22" max="23" width="10.7109375" customWidth="1"/>
    <col min="24" max="24" width="10.42578125" customWidth="1"/>
    <col min="25" max="25" width="10.28515625" customWidth="1"/>
  </cols>
  <sheetData>
    <row r="1" spans="1:28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"/>
      <c r="K1" s="1"/>
      <c r="L1" s="2"/>
      <c r="M1" s="2"/>
      <c r="N1" s="3"/>
      <c r="O1" s="3"/>
      <c r="P1" s="3"/>
      <c r="Q1" s="3"/>
      <c r="R1" s="2"/>
      <c r="S1" s="3"/>
      <c r="T1" s="3"/>
      <c r="U1" s="2"/>
      <c r="V1" s="2"/>
      <c r="W1" s="3"/>
      <c r="X1" s="3"/>
      <c r="Y1" s="4"/>
      <c r="Z1" s="4"/>
      <c r="AA1" s="4"/>
      <c r="AB1" s="3"/>
    </row>
    <row r="2" spans="1:28" ht="15.75" thickBot="1" x14ac:dyDescent="0.3">
      <c r="A2" s="5" t="s">
        <v>1</v>
      </c>
      <c r="B2" s="5"/>
      <c r="C2" s="3"/>
      <c r="D2" s="3"/>
      <c r="E2" s="3"/>
      <c r="F2" s="3"/>
      <c r="G2" s="3"/>
      <c r="H2" s="3"/>
      <c r="I2" s="3"/>
      <c r="J2" s="6"/>
      <c r="K2" s="7"/>
      <c r="L2" s="2"/>
      <c r="M2" s="2"/>
      <c r="N2" s="3"/>
      <c r="O2" s="3"/>
      <c r="P2" s="3"/>
      <c r="Q2" s="3"/>
      <c r="R2" s="2"/>
      <c r="S2" s="3"/>
      <c r="T2" s="3"/>
      <c r="U2" s="2"/>
      <c r="V2" s="2"/>
      <c r="W2" s="3"/>
      <c r="X2" s="8" t="s">
        <v>2</v>
      </c>
      <c r="Y2" s="4"/>
      <c r="Z2" s="4"/>
      <c r="AA2" s="4"/>
      <c r="AB2" s="3"/>
    </row>
    <row r="3" spans="1:28" ht="21" x14ac:dyDescent="0.25">
      <c r="A3" s="96" t="s">
        <v>3</v>
      </c>
      <c r="B3" s="107" t="s">
        <v>4</v>
      </c>
      <c r="C3" s="109" t="s">
        <v>5</v>
      </c>
      <c r="D3" s="110"/>
      <c r="E3" s="111" t="s">
        <v>6</v>
      </c>
      <c r="F3" s="111" t="s">
        <v>7</v>
      </c>
      <c r="G3" s="113" t="s">
        <v>8</v>
      </c>
      <c r="H3" s="3"/>
      <c r="I3" s="5"/>
      <c r="J3" s="6"/>
      <c r="K3" s="9"/>
      <c r="L3" s="2"/>
      <c r="M3" s="2"/>
      <c r="N3" s="3"/>
      <c r="O3" s="3"/>
      <c r="P3" s="3"/>
      <c r="Q3" s="10"/>
      <c r="R3" s="2"/>
      <c r="S3" s="3"/>
      <c r="T3" s="3"/>
      <c r="U3" s="2"/>
      <c r="V3" s="2"/>
      <c r="W3" s="11" t="s">
        <v>9</v>
      </c>
      <c r="X3" s="11" t="s">
        <v>10</v>
      </c>
      <c r="Y3" s="12" t="s">
        <v>11</v>
      </c>
      <c r="Z3" s="4"/>
      <c r="AA3" s="4"/>
      <c r="AB3" s="3"/>
    </row>
    <row r="4" spans="1:28" ht="21.75" thickBot="1" x14ac:dyDescent="0.3">
      <c r="A4" s="106"/>
      <c r="B4" s="108"/>
      <c r="C4" s="13" t="s">
        <v>12</v>
      </c>
      <c r="D4" s="14" t="s">
        <v>13</v>
      </c>
      <c r="E4" s="112"/>
      <c r="F4" s="112"/>
      <c r="G4" s="114"/>
      <c r="H4" s="10"/>
      <c r="I4" s="15"/>
      <c r="J4" s="6"/>
      <c r="K4" s="6"/>
      <c r="L4" s="16"/>
      <c r="M4" s="16"/>
      <c r="N4" s="10"/>
      <c r="O4" s="10"/>
      <c r="P4" s="10"/>
      <c r="Q4" s="10"/>
      <c r="R4" s="16"/>
      <c r="S4" s="10"/>
      <c r="T4" s="10"/>
      <c r="U4" s="16"/>
      <c r="V4" s="16"/>
      <c r="W4" s="11" t="s">
        <v>14</v>
      </c>
      <c r="X4" s="11" t="s">
        <v>15</v>
      </c>
      <c r="Y4" s="12"/>
      <c r="Z4" s="17"/>
      <c r="AA4" s="17"/>
      <c r="AB4" s="10"/>
    </row>
    <row r="5" spans="1:28" ht="21.75" thickBot="1" x14ac:dyDescent="0.3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0"/>
      <c r="I5" s="15"/>
      <c r="J5" s="6"/>
      <c r="K5" s="6"/>
      <c r="L5" s="16"/>
      <c r="M5" s="16"/>
      <c r="N5" s="10"/>
      <c r="O5" s="10"/>
      <c r="P5" s="10"/>
      <c r="Q5" s="19"/>
      <c r="R5" s="16"/>
      <c r="S5" s="10"/>
      <c r="T5" s="10"/>
      <c r="U5" s="16"/>
      <c r="V5" s="16"/>
      <c r="W5" s="11" t="s">
        <v>16</v>
      </c>
      <c r="X5" s="20" t="s">
        <v>17</v>
      </c>
      <c r="Y5" s="21" t="s">
        <v>18</v>
      </c>
      <c r="Z5" s="17"/>
      <c r="AA5" s="17"/>
      <c r="AB5" s="10"/>
    </row>
    <row r="6" spans="1:28" ht="84.75" thickBot="1" x14ac:dyDescent="0.3">
      <c r="A6" s="22" t="s">
        <v>19</v>
      </c>
      <c r="B6" s="23" t="s">
        <v>20</v>
      </c>
      <c r="C6" s="23" t="s">
        <v>21</v>
      </c>
      <c r="D6" s="24" t="s">
        <v>22</v>
      </c>
      <c r="E6" s="23" t="s">
        <v>23</v>
      </c>
      <c r="F6" s="23" t="s">
        <v>24</v>
      </c>
      <c r="G6" s="25">
        <v>2015</v>
      </c>
      <c r="H6" s="10"/>
      <c r="I6" s="15"/>
      <c r="J6" s="6"/>
      <c r="K6" s="6"/>
      <c r="L6" s="16"/>
      <c r="M6" s="16"/>
      <c r="N6" s="10"/>
      <c r="O6" s="10"/>
      <c r="P6" s="10"/>
      <c r="Q6" s="10"/>
      <c r="R6" s="16"/>
      <c r="S6" s="10"/>
      <c r="T6" s="10"/>
      <c r="U6" s="16"/>
      <c r="V6" s="16"/>
      <c r="W6" s="11" t="s">
        <v>25</v>
      </c>
      <c r="X6" s="11" t="s">
        <v>26</v>
      </c>
      <c r="Y6" s="12" t="s">
        <v>27</v>
      </c>
      <c r="Z6" s="26" t="s">
        <v>28</v>
      </c>
      <c r="AA6" s="17"/>
      <c r="AB6" s="10"/>
    </row>
    <row r="7" spans="1:28" ht="15.75" thickBot="1" x14ac:dyDescent="0.3">
      <c r="A7" s="5" t="s">
        <v>29</v>
      </c>
      <c r="B7" s="5"/>
      <c r="C7" s="3"/>
      <c r="D7" s="3"/>
      <c r="E7" s="3"/>
      <c r="F7" s="3"/>
      <c r="G7" s="3"/>
      <c r="H7" s="3"/>
      <c r="I7" s="3"/>
      <c r="J7" s="6"/>
      <c r="K7" s="9"/>
      <c r="L7" s="2"/>
      <c r="M7" s="2"/>
      <c r="N7" s="3"/>
      <c r="O7" s="3"/>
      <c r="P7" s="3"/>
      <c r="Q7" s="3"/>
      <c r="R7" s="2"/>
      <c r="S7" s="3"/>
      <c r="T7" s="3"/>
      <c r="U7" s="2"/>
      <c r="V7" s="2"/>
      <c r="W7" s="3"/>
      <c r="X7" s="3"/>
      <c r="Y7" s="4"/>
      <c r="Z7" s="4"/>
      <c r="AA7" s="4"/>
      <c r="AB7" s="3"/>
    </row>
    <row r="8" spans="1:28" x14ac:dyDescent="0.25">
      <c r="A8" s="96" t="s">
        <v>30</v>
      </c>
      <c r="B8" s="80" t="s">
        <v>31</v>
      </c>
      <c r="C8" s="98" t="s">
        <v>5</v>
      </c>
      <c r="D8" s="98"/>
      <c r="E8" s="98"/>
      <c r="F8" s="98"/>
      <c r="G8" s="98"/>
      <c r="H8" s="99" t="s">
        <v>32</v>
      </c>
      <c r="I8" s="101" t="s">
        <v>33</v>
      </c>
      <c r="J8" s="103" t="s">
        <v>34</v>
      </c>
      <c r="K8" s="90" t="s">
        <v>35</v>
      </c>
      <c r="L8" s="84" t="s">
        <v>36</v>
      </c>
      <c r="M8" s="84" t="s">
        <v>37</v>
      </c>
      <c r="N8" s="80" t="s">
        <v>38</v>
      </c>
      <c r="O8" s="80" t="s">
        <v>39</v>
      </c>
      <c r="P8" s="92" t="s">
        <v>40</v>
      </c>
      <c r="Q8" s="93"/>
      <c r="R8" s="84" t="s">
        <v>41</v>
      </c>
      <c r="S8" s="86" t="s">
        <v>42</v>
      </c>
      <c r="T8" s="86" t="s">
        <v>43</v>
      </c>
      <c r="U8" s="88" t="s">
        <v>44</v>
      </c>
      <c r="V8" s="76" t="s">
        <v>45</v>
      </c>
      <c r="W8" s="76" t="s">
        <v>46</v>
      </c>
      <c r="X8" s="76" t="s">
        <v>47</v>
      </c>
      <c r="Y8" s="78" t="s">
        <v>48</v>
      </c>
      <c r="Z8" s="80" t="s">
        <v>49</v>
      </c>
      <c r="AA8" s="78" t="s">
        <v>50</v>
      </c>
      <c r="AB8" s="82" t="s">
        <v>51</v>
      </c>
    </row>
    <row r="9" spans="1:28" ht="102.75" customHeight="1" thickBot="1" x14ac:dyDescent="0.3">
      <c r="A9" s="97"/>
      <c r="B9" s="81"/>
      <c r="C9" s="27" t="s">
        <v>52</v>
      </c>
      <c r="D9" s="27" t="s">
        <v>53</v>
      </c>
      <c r="E9" s="27" t="s">
        <v>54</v>
      </c>
      <c r="F9" s="27" t="s">
        <v>55</v>
      </c>
      <c r="G9" s="27" t="s">
        <v>56</v>
      </c>
      <c r="H9" s="100"/>
      <c r="I9" s="102"/>
      <c r="J9" s="104"/>
      <c r="K9" s="91"/>
      <c r="L9" s="85"/>
      <c r="M9" s="85"/>
      <c r="N9" s="81"/>
      <c r="O9" s="81"/>
      <c r="P9" s="94"/>
      <c r="Q9" s="95"/>
      <c r="R9" s="85"/>
      <c r="S9" s="87"/>
      <c r="T9" s="87"/>
      <c r="U9" s="89"/>
      <c r="V9" s="77"/>
      <c r="W9" s="77"/>
      <c r="X9" s="77"/>
      <c r="Y9" s="79"/>
      <c r="Z9" s="81"/>
      <c r="AA9" s="79"/>
      <c r="AB9" s="83"/>
    </row>
    <row r="10" spans="1:28" ht="15.75" thickBot="1" x14ac:dyDescent="0.3">
      <c r="A10" s="18">
        <v>1</v>
      </c>
      <c r="B10" s="18">
        <v>2</v>
      </c>
      <c r="C10" s="28">
        <v>3</v>
      </c>
      <c r="D10" s="29">
        <v>4</v>
      </c>
      <c r="E10" s="28">
        <v>5</v>
      </c>
      <c r="F10" s="29">
        <v>6</v>
      </c>
      <c r="G10" s="28">
        <v>7</v>
      </c>
      <c r="H10" s="30">
        <v>8</v>
      </c>
      <c r="I10" s="31">
        <v>9</v>
      </c>
      <c r="J10" s="32">
        <v>10</v>
      </c>
      <c r="K10" s="32">
        <v>11</v>
      </c>
      <c r="L10" s="33">
        <v>12</v>
      </c>
      <c r="M10" s="34">
        <v>13</v>
      </c>
      <c r="N10" s="29">
        <v>14</v>
      </c>
      <c r="O10" s="29">
        <v>15</v>
      </c>
      <c r="P10" s="35">
        <v>16</v>
      </c>
      <c r="Q10" s="36">
        <v>161</v>
      </c>
      <c r="R10" s="28">
        <v>17</v>
      </c>
      <c r="S10" s="28">
        <v>18</v>
      </c>
      <c r="T10" s="28">
        <v>19</v>
      </c>
      <c r="U10" s="28">
        <v>20</v>
      </c>
      <c r="V10" s="28">
        <v>21</v>
      </c>
      <c r="W10" s="28">
        <v>22</v>
      </c>
      <c r="X10" s="29">
        <v>23</v>
      </c>
      <c r="Y10" s="37" t="s">
        <v>57</v>
      </c>
      <c r="Z10" s="29">
        <v>25</v>
      </c>
      <c r="AA10" s="37" t="s">
        <v>58</v>
      </c>
      <c r="AB10" s="29">
        <v>27</v>
      </c>
    </row>
    <row r="11" spans="1:28" ht="101.25" x14ac:dyDescent="0.25">
      <c r="A11" s="66">
        <v>1</v>
      </c>
      <c r="B11" s="38" t="s">
        <v>59</v>
      </c>
      <c r="C11" s="39">
        <v>253</v>
      </c>
      <c r="D11" s="39" t="s">
        <v>60</v>
      </c>
      <c r="E11" s="39" t="s">
        <v>61</v>
      </c>
      <c r="F11" s="38" t="s">
        <v>62</v>
      </c>
      <c r="G11" s="38" t="s">
        <v>63</v>
      </c>
      <c r="H11" s="38" t="s">
        <v>64</v>
      </c>
      <c r="I11" s="67" t="s">
        <v>65</v>
      </c>
      <c r="J11" s="40" t="s">
        <v>66</v>
      </c>
      <c r="K11" s="40" t="s">
        <v>66</v>
      </c>
      <c r="L11" s="40" t="s">
        <v>67</v>
      </c>
      <c r="M11" s="40" t="s">
        <v>67</v>
      </c>
      <c r="N11" s="39" t="s">
        <v>68</v>
      </c>
      <c r="O11" s="39" t="s">
        <v>69</v>
      </c>
      <c r="P11" s="38" t="s">
        <v>70</v>
      </c>
      <c r="Q11" s="38" t="s">
        <v>71</v>
      </c>
      <c r="R11" s="68" t="s">
        <v>72</v>
      </c>
      <c r="S11" s="69">
        <v>250</v>
      </c>
      <c r="T11" s="69">
        <v>71.430000000000007</v>
      </c>
      <c r="U11" s="70">
        <v>17857.5</v>
      </c>
      <c r="V11" s="66">
        <f t="shared" ref="V11:X30" si="0">U11+(U11*7/100)</f>
        <v>19107.525000000001</v>
      </c>
      <c r="W11" s="66">
        <f t="shared" si="0"/>
        <v>20445.051750000002</v>
      </c>
      <c r="X11" s="66">
        <f t="shared" si="0"/>
        <v>21876.205372500001</v>
      </c>
      <c r="Y11" s="71" t="s">
        <v>73</v>
      </c>
      <c r="Z11" s="66" t="s">
        <v>74</v>
      </c>
      <c r="AA11" s="39" t="s">
        <v>75</v>
      </c>
      <c r="AB11" s="66">
        <v>0</v>
      </c>
    </row>
    <row r="12" spans="1:28" ht="101.25" x14ac:dyDescent="0.25">
      <c r="A12" s="66">
        <v>2</v>
      </c>
      <c r="B12" s="38" t="s">
        <v>59</v>
      </c>
      <c r="C12" s="39">
        <v>253</v>
      </c>
      <c r="D12" s="39" t="s">
        <v>60</v>
      </c>
      <c r="E12" s="39" t="s">
        <v>61</v>
      </c>
      <c r="F12" s="38" t="s">
        <v>62</v>
      </c>
      <c r="G12" s="38" t="s">
        <v>63</v>
      </c>
      <c r="H12" s="38" t="s">
        <v>64</v>
      </c>
      <c r="I12" s="72" t="s">
        <v>76</v>
      </c>
      <c r="J12" s="40" t="s">
        <v>77</v>
      </c>
      <c r="K12" s="40" t="s">
        <v>77</v>
      </c>
      <c r="L12" s="40" t="s">
        <v>78</v>
      </c>
      <c r="M12" s="40" t="s">
        <v>78</v>
      </c>
      <c r="N12" s="73" t="s">
        <v>79</v>
      </c>
      <c r="O12" s="39" t="s">
        <v>80</v>
      </c>
      <c r="P12" s="38" t="s">
        <v>70</v>
      </c>
      <c r="Q12" s="38" t="s">
        <v>71</v>
      </c>
      <c r="R12" s="68" t="s">
        <v>81</v>
      </c>
      <c r="S12" s="69">
        <v>280</v>
      </c>
      <c r="T12" s="69">
        <v>160.71</v>
      </c>
      <c r="U12" s="70">
        <v>44998.8</v>
      </c>
      <c r="V12" s="66">
        <f t="shared" si="0"/>
        <v>48148.716</v>
      </c>
      <c r="W12" s="66">
        <f t="shared" si="0"/>
        <v>51519.126120000001</v>
      </c>
      <c r="X12" s="66">
        <f t="shared" si="0"/>
        <v>55125.464948400004</v>
      </c>
      <c r="Y12" s="71" t="s">
        <v>73</v>
      </c>
      <c r="Z12" s="66" t="s">
        <v>74</v>
      </c>
      <c r="AA12" s="39" t="s">
        <v>75</v>
      </c>
      <c r="AB12" s="66">
        <v>0</v>
      </c>
    </row>
    <row r="13" spans="1:28" ht="101.25" x14ac:dyDescent="0.25">
      <c r="A13" s="66">
        <v>3</v>
      </c>
      <c r="B13" s="38" t="s">
        <v>59</v>
      </c>
      <c r="C13" s="39">
        <v>253</v>
      </c>
      <c r="D13" s="39" t="s">
        <v>60</v>
      </c>
      <c r="E13" s="39" t="s">
        <v>61</v>
      </c>
      <c r="F13" s="38" t="s">
        <v>62</v>
      </c>
      <c r="G13" s="38" t="s">
        <v>63</v>
      </c>
      <c r="H13" s="38" t="s">
        <v>64</v>
      </c>
      <c r="I13" s="39" t="s">
        <v>82</v>
      </c>
      <c r="J13" s="40" t="s">
        <v>83</v>
      </c>
      <c r="K13" s="40" t="s">
        <v>83</v>
      </c>
      <c r="L13" s="40" t="s">
        <v>84</v>
      </c>
      <c r="M13" s="40" t="s">
        <v>84</v>
      </c>
      <c r="N13" s="39" t="s">
        <v>85</v>
      </c>
      <c r="O13" s="39" t="s">
        <v>86</v>
      </c>
      <c r="P13" s="38" t="s">
        <v>70</v>
      </c>
      <c r="Q13" s="38" t="s">
        <v>71</v>
      </c>
      <c r="R13" s="68" t="s">
        <v>72</v>
      </c>
      <c r="S13" s="69">
        <v>500</v>
      </c>
      <c r="T13" s="69">
        <v>5.36</v>
      </c>
      <c r="U13" s="70">
        <v>2680</v>
      </c>
      <c r="V13" s="66">
        <f t="shared" si="0"/>
        <v>2867.6</v>
      </c>
      <c r="W13" s="66">
        <f t="shared" si="0"/>
        <v>3068.3319999999999</v>
      </c>
      <c r="X13" s="66">
        <f t="shared" si="0"/>
        <v>3283.1152400000001</v>
      </c>
      <c r="Y13" s="71" t="s">
        <v>73</v>
      </c>
      <c r="Z13" s="66" t="s">
        <v>74</v>
      </c>
      <c r="AA13" s="39" t="s">
        <v>75</v>
      </c>
      <c r="AB13" s="66">
        <v>0</v>
      </c>
    </row>
    <row r="14" spans="1:28" ht="101.25" x14ac:dyDescent="0.25">
      <c r="A14" s="66">
        <v>4</v>
      </c>
      <c r="B14" s="38" t="s">
        <v>59</v>
      </c>
      <c r="C14" s="39">
        <v>253</v>
      </c>
      <c r="D14" s="39" t="s">
        <v>60</v>
      </c>
      <c r="E14" s="39" t="s">
        <v>61</v>
      </c>
      <c r="F14" s="38" t="s">
        <v>62</v>
      </c>
      <c r="G14" s="38" t="s">
        <v>63</v>
      </c>
      <c r="H14" s="38" t="s">
        <v>64</v>
      </c>
      <c r="I14" s="74" t="s">
        <v>87</v>
      </c>
      <c r="J14" s="40" t="s">
        <v>88</v>
      </c>
      <c r="K14" s="40" t="s">
        <v>88</v>
      </c>
      <c r="L14" s="40" t="s">
        <v>89</v>
      </c>
      <c r="M14" s="40" t="s">
        <v>89</v>
      </c>
      <c r="N14" s="39" t="s">
        <v>90</v>
      </c>
      <c r="O14" s="39" t="s">
        <v>91</v>
      </c>
      <c r="P14" s="38" t="s">
        <v>70</v>
      </c>
      <c r="Q14" s="38" t="s">
        <v>71</v>
      </c>
      <c r="R14" s="68" t="s">
        <v>72</v>
      </c>
      <c r="S14" s="69">
        <v>50</v>
      </c>
      <c r="T14" s="69">
        <v>446.43</v>
      </c>
      <c r="U14" s="70">
        <v>22321.5</v>
      </c>
      <c r="V14" s="66">
        <f t="shared" si="0"/>
        <v>23884.005000000001</v>
      </c>
      <c r="W14" s="66">
        <f t="shared" si="0"/>
        <v>25555.88535</v>
      </c>
      <c r="X14" s="66">
        <f t="shared" si="0"/>
        <v>27344.797324499999</v>
      </c>
      <c r="Y14" s="71" t="s">
        <v>73</v>
      </c>
      <c r="Z14" s="66" t="s">
        <v>74</v>
      </c>
      <c r="AA14" s="39" t="s">
        <v>75</v>
      </c>
      <c r="AB14" s="66">
        <v>0</v>
      </c>
    </row>
    <row r="15" spans="1:28" ht="101.25" x14ac:dyDescent="0.25">
      <c r="A15" s="66">
        <v>5</v>
      </c>
      <c r="B15" s="38" t="s">
        <v>59</v>
      </c>
      <c r="C15" s="39">
        <v>253</v>
      </c>
      <c r="D15" s="39" t="s">
        <v>60</v>
      </c>
      <c r="E15" s="39" t="s">
        <v>61</v>
      </c>
      <c r="F15" s="38" t="s">
        <v>62</v>
      </c>
      <c r="G15" s="38" t="s">
        <v>63</v>
      </c>
      <c r="H15" s="38" t="s">
        <v>64</v>
      </c>
      <c r="I15" s="39" t="s">
        <v>92</v>
      </c>
      <c r="J15" s="40" t="s">
        <v>93</v>
      </c>
      <c r="K15" s="40" t="s">
        <v>93</v>
      </c>
      <c r="L15" s="40" t="s">
        <v>94</v>
      </c>
      <c r="M15" s="40" t="s">
        <v>94</v>
      </c>
      <c r="N15" s="39" t="s">
        <v>95</v>
      </c>
      <c r="O15" s="39" t="s">
        <v>96</v>
      </c>
      <c r="P15" s="38" t="s">
        <v>70</v>
      </c>
      <c r="Q15" s="38" t="s">
        <v>71</v>
      </c>
      <c r="R15" s="68" t="s">
        <v>72</v>
      </c>
      <c r="S15" s="69">
        <v>10</v>
      </c>
      <c r="T15" s="69">
        <v>312.5</v>
      </c>
      <c r="U15" s="70">
        <v>3125</v>
      </c>
      <c r="V15" s="66">
        <f t="shared" si="0"/>
        <v>3343.75</v>
      </c>
      <c r="W15" s="66">
        <f t="shared" si="0"/>
        <v>3577.8125</v>
      </c>
      <c r="X15" s="66">
        <f t="shared" si="0"/>
        <v>3828.2593750000001</v>
      </c>
      <c r="Y15" s="71" t="s">
        <v>73</v>
      </c>
      <c r="Z15" s="66" t="s">
        <v>74</v>
      </c>
      <c r="AA15" s="39" t="s">
        <v>75</v>
      </c>
      <c r="AB15" s="66">
        <v>0</v>
      </c>
    </row>
    <row r="16" spans="1:28" ht="101.25" x14ac:dyDescent="0.25">
      <c r="A16" s="66">
        <v>6</v>
      </c>
      <c r="B16" s="38" t="s">
        <v>59</v>
      </c>
      <c r="C16" s="39">
        <v>253</v>
      </c>
      <c r="D16" s="39" t="s">
        <v>60</v>
      </c>
      <c r="E16" s="39" t="s">
        <v>61</v>
      </c>
      <c r="F16" s="38" t="s">
        <v>62</v>
      </c>
      <c r="G16" s="38" t="s">
        <v>63</v>
      </c>
      <c r="H16" s="38" t="s">
        <v>64</v>
      </c>
      <c r="I16" s="39" t="s">
        <v>97</v>
      </c>
      <c r="J16" s="40" t="s">
        <v>98</v>
      </c>
      <c r="K16" s="40" t="s">
        <v>98</v>
      </c>
      <c r="L16" s="40" t="s">
        <v>99</v>
      </c>
      <c r="M16" s="40" t="s">
        <v>99</v>
      </c>
      <c r="N16" s="73" t="s">
        <v>100</v>
      </c>
      <c r="O16" s="75" t="s">
        <v>101</v>
      </c>
      <c r="P16" s="38" t="s">
        <v>70</v>
      </c>
      <c r="Q16" s="38" t="s">
        <v>71</v>
      </c>
      <c r="R16" s="68" t="s">
        <v>72</v>
      </c>
      <c r="S16" s="69">
        <v>10</v>
      </c>
      <c r="T16" s="69">
        <v>111.6</v>
      </c>
      <c r="U16" s="70">
        <v>1116</v>
      </c>
      <c r="V16" s="66">
        <f t="shared" si="0"/>
        <v>1194.1199999999999</v>
      </c>
      <c r="W16" s="66">
        <f t="shared" si="0"/>
        <v>1277.7084</v>
      </c>
      <c r="X16" s="66">
        <f t="shared" si="0"/>
        <v>1367.1479879999999</v>
      </c>
      <c r="Y16" s="71" t="s">
        <v>73</v>
      </c>
      <c r="Z16" s="66" t="s">
        <v>74</v>
      </c>
      <c r="AA16" s="39" t="s">
        <v>75</v>
      </c>
      <c r="AB16" s="66">
        <v>0</v>
      </c>
    </row>
    <row r="17" spans="1:28" ht="112.5" x14ac:dyDescent="0.25">
      <c r="A17" s="66">
        <v>7</v>
      </c>
      <c r="B17" s="38" t="s">
        <v>59</v>
      </c>
      <c r="C17" s="39">
        <v>253</v>
      </c>
      <c r="D17" s="39" t="s">
        <v>60</v>
      </c>
      <c r="E17" s="39" t="s">
        <v>61</v>
      </c>
      <c r="F17" s="38" t="s">
        <v>62</v>
      </c>
      <c r="G17" s="38" t="s">
        <v>63</v>
      </c>
      <c r="H17" s="38" t="s">
        <v>64</v>
      </c>
      <c r="I17" s="39" t="s">
        <v>102</v>
      </c>
      <c r="J17" s="40" t="s">
        <v>103</v>
      </c>
      <c r="K17" s="40" t="s">
        <v>103</v>
      </c>
      <c r="L17" s="40" t="s">
        <v>104</v>
      </c>
      <c r="M17" s="40" t="s">
        <v>104</v>
      </c>
      <c r="N17" s="39" t="s">
        <v>105</v>
      </c>
      <c r="O17" s="39" t="s">
        <v>105</v>
      </c>
      <c r="P17" s="38" t="s">
        <v>70</v>
      </c>
      <c r="Q17" s="38" t="s">
        <v>71</v>
      </c>
      <c r="R17" s="68" t="s">
        <v>72</v>
      </c>
      <c r="S17" s="69">
        <v>15</v>
      </c>
      <c r="T17" s="69">
        <v>112.5</v>
      </c>
      <c r="U17" s="70">
        <v>1687.5</v>
      </c>
      <c r="V17" s="66">
        <f t="shared" si="0"/>
        <v>1805.625</v>
      </c>
      <c r="W17" s="66">
        <f t="shared" si="0"/>
        <v>1932.01875</v>
      </c>
      <c r="X17" s="66">
        <f t="shared" si="0"/>
        <v>2067.2600625</v>
      </c>
      <c r="Y17" s="71" t="s">
        <v>73</v>
      </c>
      <c r="Z17" s="66" t="s">
        <v>74</v>
      </c>
      <c r="AA17" s="39" t="s">
        <v>75</v>
      </c>
      <c r="AB17" s="66">
        <v>0</v>
      </c>
    </row>
    <row r="18" spans="1:28" ht="101.25" x14ac:dyDescent="0.25">
      <c r="A18" s="66">
        <v>8</v>
      </c>
      <c r="B18" s="38" t="s">
        <v>59</v>
      </c>
      <c r="C18" s="39">
        <v>253</v>
      </c>
      <c r="D18" s="39" t="s">
        <v>60</v>
      </c>
      <c r="E18" s="39" t="s">
        <v>61</v>
      </c>
      <c r="F18" s="38" t="s">
        <v>62</v>
      </c>
      <c r="G18" s="38" t="s">
        <v>63</v>
      </c>
      <c r="H18" s="38" t="s">
        <v>64</v>
      </c>
      <c r="I18" s="39" t="s">
        <v>106</v>
      </c>
      <c r="J18" s="40" t="s">
        <v>107</v>
      </c>
      <c r="K18" s="40" t="s">
        <v>107</v>
      </c>
      <c r="L18" s="40" t="s">
        <v>108</v>
      </c>
      <c r="M18" s="40" t="s">
        <v>108</v>
      </c>
      <c r="N18" s="39" t="s">
        <v>109</v>
      </c>
      <c r="O18" s="39" t="s">
        <v>109</v>
      </c>
      <c r="P18" s="38" t="s">
        <v>70</v>
      </c>
      <c r="Q18" s="38" t="s">
        <v>71</v>
      </c>
      <c r="R18" s="68" t="s">
        <v>72</v>
      </c>
      <c r="S18" s="69">
        <v>20</v>
      </c>
      <c r="T18" s="69">
        <v>40.18</v>
      </c>
      <c r="U18" s="70">
        <v>803.6</v>
      </c>
      <c r="V18" s="66">
        <f t="shared" si="0"/>
        <v>859.85199999999998</v>
      </c>
      <c r="W18" s="66">
        <f t="shared" si="0"/>
        <v>920.04163999999992</v>
      </c>
      <c r="X18" s="66">
        <f t="shared" si="0"/>
        <v>984.44455479999988</v>
      </c>
      <c r="Y18" s="71" t="s">
        <v>73</v>
      </c>
      <c r="Z18" s="66" t="s">
        <v>74</v>
      </c>
      <c r="AA18" s="39" t="s">
        <v>75</v>
      </c>
      <c r="AB18" s="66">
        <v>0</v>
      </c>
    </row>
    <row r="19" spans="1:28" ht="101.25" x14ac:dyDescent="0.25">
      <c r="A19" s="66">
        <v>9</v>
      </c>
      <c r="B19" s="38" t="s">
        <v>59</v>
      </c>
      <c r="C19" s="39">
        <v>253</v>
      </c>
      <c r="D19" s="39" t="s">
        <v>60</v>
      </c>
      <c r="E19" s="39" t="s">
        <v>61</v>
      </c>
      <c r="F19" s="38" t="s">
        <v>62</v>
      </c>
      <c r="G19" s="38" t="s">
        <v>63</v>
      </c>
      <c r="H19" s="38" t="s">
        <v>64</v>
      </c>
      <c r="I19" s="39" t="s">
        <v>110</v>
      </c>
      <c r="J19" s="40" t="s">
        <v>111</v>
      </c>
      <c r="K19" s="40" t="s">
        <v>111</v>
      </c>
      <c r="L19" s="40" t="s">
        <v>112</v>
      </c>
      <c r="M19" s="40" t="s">
        <v>112</v>
      </c>
      <c r="N19" s="39" t="s">
        <v>113</v>
      </c>
      <c r="O19" s="39" t="s">
        <v>114</v>
      </c>
      <c r="P19" s="38" t="s">
        <v>70</v>
      </c>
      <c r="Q19" s="38" t="s">
        <v>71</v>
      </c>
      <c r="R19" s="68" t="s">
        <v>72</v>
      </c>
      <c r="S19" s="69">
        <v>3000</v>
      </c>
      <c r="T19" s="69">
        <v>7.14</v>
      </c>
      <c r="U19" s="70">
        <v>21420</v>
      </c>
      <c r="V19" s="66">
        <f t="shared" si="0"/>
        <v>22919.4</v>
      </c>
      <c r="W19" s="66">
        <f t="shared" si="0"/>
        <v>24523.758000000002</v>
      </c>
      <c r="X19" s="66">
        <f t="shared" si="0"/>
        <v>26240.421060000001</v>
      </c>
      <c r="Y19" s="71" t="s">
        <v>73</v>
      </c>
      <c r="Z19" s="66" t="s">
        <v>74</v>
      </c>
      <c r="AA19" s="39" t="s">
        <v>75</v>
      </c>
      <c r="AB19" s="66">
        <v>0</v>
      </c>
    </row>
    <row r="20" spans="1:28" ht="101.25" x14ac:dyDescent="0.25">
      <c r="A20" s="66">
        <v>10</v>
      </c>
      <c r="B20" s="38" t="s">
        <v>59</v>
      </c>
      <c r="C20" s="39">
        <v>253</v>
      </c>
      <c r="D20" s="39" t="s">
        <v>60</v>
      </c>
      <c r="E20" s="39" t="s">
        <v>61</v>
      </c>
      <c r="F20" s="38" t="s">
        <v>62</v>
      </c>
      <c r="G20" s="38" t="s">
        <v>63</v>
      </c>
      <c r="H20" s="38" t="s">
        <v>64</v>
      </c>
      <c r="I20" s="39" t="s">
        <v>115</v>
      </c>
      <c r="J20" s="40" t="s">
        <v>116</v>
      </c>
      <c r="K20" s="40" t="s">
        <v>116</v>
      </c>
      <c r="L20" s="40" t="s">
        <v>117</v>
      </c>
      <c r="M20" s="40" t="s">
        <v>117</v>
      </c>
      <c r="N20" s="39" t="s">
        <v>118</v>
      </c>
      <c r="O20" s="39" t="s">
        <v>119</v>
      </c>
      <c r="P20" s="38" t="s">
        <v>70</v>
      </c>
      <c r="Q20" s="38" t="s">
        <v>71</v>
      </c>
      <c r="R20" s="68" t="s">
        <v>72</v>
      </c>
      <c r="S20" s="69">
        <v>20</v>
      </c>
      <c r="T20" s="69">
        <v>84.82</v>
      </c>
      <c r="U20" s="70">
        <v>1696.3999999999999</v>
      </c>
      <c r="V20" s="66">
        <f t="shared" si="0"/>
        <v>1815.1479999999999</v>
      </c>
      <c r="W20" s="66">
        <f t="shared" si="0"/>
        <v>1942.2083599999999</v>
      </c>
      <c r="X20" s="66">
        <f t="shared" si="0"/>
        <v>2078.1629451999997</v>
      </c>
      <c r="Y20" s="71" t="s">
        <v>73</v>
      </c>
      <c r="Z20" s="66" t="s">
        <v>74</v>
      </c>
      <c r="AA20" s="39" t="s">
        <v>75</v>
      </c>
      <c r="AB20" s="66">
        <v>0</v>
      </c>
    </row>
    <row r="21" spans="1:28" ht="101.25" x14ac:dyDescent="0.25">
      <c r="A21" s="66">
        <v>11</v>
      </c>
      <c r="B21" s="38" t="s">
        <v>59</v>
      </c>
      <c r="C21" s="39">
        <v>253</v>
      </c>
      <c r="D21" s="39" t="s">
        <v>60</v>
      </c>
      <c r="E21" s="39" t="s">
        <v>61</v>
      </c>
      <c r="F21" s="38" t="s">
        <v>62</v>
      </c>
      <c r="G21" s="38" t="s">
        <v>63</v>
      </c>
      <c r="H21" s="38" t="s">
        <v>64</v>
      </c>
      <c r="I21" s="39" t="s">
        <v>120</v>
      </c>
      <c r="J21" s="40" t="s">
        <v>116</v>
      </c>
      <c r="K21" s="40" t="s">
        <v>116</v>
      </c>
      <c r="L21" s="40" t="s">
        <v>121</v>
      </c>
      <c r="M21" s="40" t="s">
        <v>121</v>
      </c>
      <c r="N21" s="39" t="s">
        <v>122</v>
      </c>
      <c r="O21" s="39" t="s">
        <v>122</v>
      </c>
      <c r="P21" s="38" t="s">
        <v>70</v>
      </c>
      <c r="Q21" s="38" t="s">
        <v>71</v>
      </c>
      <c r="R21" s="68" t="s">
        <v>72</v>
      </c>
      <c r="S21" s="69">
        <v>300</v>
      </c>
      <c r="T21" s="69">
        <v>491.07</v>
      </c>
      <c r="U21" s="70">
        <v>147321</v>
      </c>
      <c r="V21" s="66">
        <f t="shared" si="0"/>
        <v>157633.47</v>
      </c>
      <c r="W21" s="66">
        <f t="shared" si="0"/>
        <v>168667.81289999999</v>
      </c>
      <c r="X21" s="66">
        <f t="shared" si="0"/>
        <v>180474.55980299998</v>
      </c>
      <c r="Y21" s="71" t="s">
        <v>73</v>
      </c>
      <c r="Z21" s="66" t="s">
        <v>74</v>
      </c>
      <c r="AA21" s="39" t="s">
        <v>75</v>
      </c>
      <c r="AB21" s="66">
        <v>0</v>
      </c>
    </row>
    <row r="22" spans="1:28" ht="101.25" x14ac:dyDescent="0.25">
      <c r="A22" s="66">
        <v>12</v>
      </c>
      <c r="B22" s="38" t="s">
        <v>59</v>
      </c>
      <c r="C22" s="39">
        <v>253</v>
      </c>
      <c r="D22" s="39" t="s">
        <v>60</v>
      </c>
      <c r="E22" s="39" t="s">
        <v>61</v>
      </c>
      <c r="F22" s="38" t="s">
        <v>62</v>
      </c>
      <c r="G22" s="38" t="s">
        <v>63</v>
      </c>
      <c r="H22" s="38" t="s">
        <v>64</v>
      </c>
      <c r="I22" s="39" t="s">
        <v>123</v>
      </c>
      <c r="J22" s="40" t="s">
        <v>116</v>
      </c>
      <c r="K22" s="40" t="s">
        <v>116</v>
      </c>
      <c r="L22" s="40" t="s">
        <v>124</v>
      </c>
      <c r="M22" s="40" t="s">
        <v>124</v>
      </c>
      <c r="N22" s="39" t="s">
        <v>125</v>
      </c>
      <c r="O22" s="39" t="s">
        <v>126</v>
      </c>
      <c r="P22" s="38" t="s">
        <v>70</v>
      </c>
      <c r="Q22" s="38" t="s">
        <v>71</v>
      </c>
      <c r="R22" s="68" t="s">
        <v>72</v>
      </c>
      <c r="S22" s="69">
        <v>350</v>
      </c>
      <c r="T22" s="69">
        <v>35.71</v>
      </c>
      <c r="U22" s="70">
        <v>12498.5</v>
      </c>
      <c r="V22" s="66">
        <f t="shared" si="0"/>
        <v>13373.395</v>
      </c>
      <c r="W22" s="66">
        <f t="shared" si="0"/>
        <v>14309.532650000001</v>
      </c>
      <c r="X22" s="66">
        <f t="shared" si="0"/>
        <v>15311.199935500001</v>
      </c>
      <c r="Y22" s="71" t="s">
        <v>73</v>
      </c>
      <c r="Z22" s="66" t="s">
        <v>74</v>
      </c>
      <c r="AA22" s="39" t="s">
        <v>75</v>
      </c>
      <c r="AB22" s="66">
        <v>0</v>
      </c>
    </row>
    <row r="23" spans="1:28" ht="101.25" x14ac:dyDescent="0.25">
      <c r="A23" s="66">
        <v>13</v>
      </c>
      <c r="B23" s="38" t="s">
        <v>59</v>
      </c>
      <c r="C23" s="39">
        <v>253</v>
      </c>
      <c r="D23" s="39" t="s">
        <v>60</v>
      </c>
      <c r="E23" s="39" t="s">
        <v>61</v>
      </c>
      <c r="F23" s="38" t="s">
        <v>62</v>
      </c>
      <c r="G23" s="38" t="s">
        <v>63</v>
      </c>
      <c r="H23" s="38" t="s">
        <v>64</v>
      </c>
      <c r="I23" s="39" t="s">
        <v>127</v>
      </c>
      <c r="J23" s="40" t="s">
        <v>128</v>
      </c>
      <c r="K23" s="40" t="s">
        <v>128</v>
      </c>
      <c r="L23" s="40" t="s">
        <v>67</v>
      </c>
      <c r="M23" s="40" t="s">
        <v>67</v>
      </c>
      <c r="N23" s="39" t="s">
        <v>129</v>
      </c>
      <c r="O23" s="39" t="s">
        <v>130</v>
      </c>
      <c r="P23" s="38" t="s">
        <v>70</v>
      </c>
      <c r="Q23" s="38" t="s">
        <v>71</v>
      </c>
      <c r="R23" s="68" t="s">
        <v>72</v>
      </c>
      <c r="S23" s="69">
        <v>120</v>
      </c>
      <c r="T23" s="69">
        <v>93.75</v>
      </c>
      <c r="U23" s="70">
        <v>11250</v>
      </c>
      <c r="V23" s="66">
        <f t="shared" si="0"/>
        <v>12037.5</v>
      </c>
      <c r="W23" s="66">
        <f t="shared" si="0"/>
        <v>12880.125</v>
      </c>
      <c r="X23" s="66">
        <f t="shared" si="0"/>
        <v>13781.733749999999</v>
      </c>
      <c r="Y23" s="71" t="s">
        <v>73</v>
      </c>
      <c r="Z23" s="66" t="s">
        <v>74</v>
      </c>
      <c r="AA23" s="39" t="s">
        <v>75</v>
      </c>
      <c r="AB23" s="66">
        <v>0</v>
      </c>
    </row>
    <row r="24" spans="1:28" ht="101.25" x14ac:dyDescent="0.25">
      <c r="A24" s="66">
        <v>14</v>
      </c>
      <c r="B24" s="38" t="s">
        <v>59</v>
      </c>
      <c r="C24" s="39">
        <v>253</v>
      </c>
      <c r="D24" s="39" t="s">
        <v>60</v>
      </c>
      <c r="E24" s="39" t="s">
        <v>61</v>
      </c>
      <c r="F24" s="38" t="s">
        <v>62</v>
      </c>
      <c r="G24" s="38" t="s">
        <v>63</v>
      </c>
      <c r="H24" s="38" t="s">
        <v>64</v>
      </c>
      <c r="I24" s="39" t="s">
        <v>131</v>
      </c>
      <c r="J24" s="40" t="s">
        <v>132</v>
      </c>
      <c r="K24" s="40" t="s">
        <v>132</v>
      </c>
      <c r="L24" s="40" t="s">
        <v>133</v>
      </c>
      <c r="M24" s="40" t="s">
        <v>133</v>
      </c>
      <c r="N24" s="39" t="s">
        <v>134</v>
      </c>
      <c r="O24" s="38" t="s">
        <v>135</v>
      </c>
      <c r="P24" s="38" t="s">
        <v>70</v>
      </c>
      <c r="Q24" s="38" t="s">
        <v>71</v>
      </c>
      <c r="R24" s="68" t="s">
        <v>72</v>
      </c>
      <c r="S24" s="69">
        <v>20</v>
      </c>
      <c r="T24" s="69">
        <v>89.29</v>
      </c>
      <c r="U24" s="70">
        <v>1785.8000000000002</v>
      </c>
      <c r="V24" s="66">
        <f t="shared" si="0"/>
        <v>1910.8060000000003</v>
      </c>
      <c r="W24" s="66">
        <f t="shared" si="0"/>
        <v>2044.5624200000002</v>
      </c>
      <c r="X24" s="66">
        <f t="shared" si="0"/>
        <v>2187.6817894000001</v>
      </c>
      <c r="Y24" s="71" t="s">
        <v>73</v>
      </c>
      <c r="Z24" s="66" t="s">
        <v>74</v>
      </c>
      <c r="AA24" s="39" t="s">
        <v>75</v>
      </c>
      <c r="AB24" s="66">
        <v>0</v>
      </c>
    </row>
    <row r="25" spans="1:28" ht="101.25" x14ac:dyDescent="0.25">
      <c r="A25" s="66">
        <v>15</v>
      </c>
      <c r="B25" s="38" t="s">
        <v>59</v>
      </c>
      <c r="C25" s="39">
        <v>253</v>
      </c>
      <c r="D25" s="39" t="s">
        <v>60</v>
      </c>
      <c r="E25" s="39" t="s">
        <v>61</v>
      </c>
      <c r="F25" s="38" t="s">
        <v>62</v>
      </c>
      <c r="G25" s="38" t="s">
        <v>63</v>
      </c>
      <c r="H25" s="38" t="s">
        <v>64</v>
      </c>
      <c r="I25" s="39" t="s">
        <v>136</v>
      </c>
      <c r="J25" s="40" t="s">
        <v>137</v>
      </c>
      <c r="K25" s="40" t="s">
        <v>137</v>
      </c>
      <c r="L25" s="40" t="s">
        <v>138</v>
      </c>
      <c r="M25" s="40" t="s">
        <v>138</v>
      </c>
      <c r="N25" s="39" t="s">
        <v>139</v>
      </c>
      <c r="O25" s="39" t="s">
        <v>140</v>
      </c>
      <c r="P25" s="38" t="s">
        <v>70</v>
      </c>
      <c r="Q25" s="38" t="s">
        <v>71</v>
      </c>
      <c r="R25" s="68" t="s">
        <v>72</v>
      </c>
      <c r="S25" s="69">
        <v>20</v>
      </c>
      <c r="T25" s="69">
        <v>129.46</v>
      </c>
      <c r="U25" s="70">
        <v>2589.2000000000003</v>
      </c>
      <c r="V25" s="66">
        <f t="shared" si="0"/>
        <v>2770.4440000000004</v>
      </c>
      <c r="W25" s="66">
        <f t="shared" si="0"/>
        <v>2964.3750800000003</v>
      </c>
      <c r="X25" s="66">
        <f t="shared" si="0"/>
        <v>3171.8813356000001</v>
      </c>
      <c r="Y25" s="71" t="s">
        <v>73</v>
      </c>
      <c r="Z25" s="66" t="s">
        <v>74</v>
      </c>
      <c r="AA25" s="39" t="s">
        <v>75</v>
      </c>
      <c r="AB25" s="66">
        <v>0</v>
      </c>
    </row>
    <row r="26" spans="1:28" ht="101.25" x14ac:dyDescent="0.25">
      <c r="A26" s="66">
        <v>16</v>
      </c>
      <c r="B26" s="38" t="s">
        <v>59</v>
      </c>
      <c r="C26" s="39">
        <v>253</v>
      </c>
      <c r="D26" s="39" t="s">
        <v>60</v>
      </c>
      <c r="E26" s="39" t="s">
        <v>61</v>
      </c>
      <c r="F26" s="38" t="s">
        <v>62</v>
      </c>
      <c r="G26" s="38" t="s">
        <v>63</v>
      </c>
      <c r="H26" s="38" t="s">
        <v>64</v>
      </c>
      <c r="I26" s="39" t="s">
        <v>141</v>
      </c>
      <c r="J26" s="40" t="s">
        <v>142</v>
      </c>
      <c r="K26" s="40" t="s">
        <v>142</v>
      </c>
      <c r="L26" s="40" t="s">
        <v>143</v>
      </c>
      <c r="M26" s="40" t="s">
        <v>143</v>
      </c>
      <c r="N26" s="39" t="s">
        <v>144</v>
      </c>
      <c r="O26" s="39" t="s">
        <v>145</v>
      </c>
      <c r="P26" s="38" t="s">
        <v>70</v>
      </c>
      <c r="Q26" s="38" t="s">
        <v>71</v>
      </c>
      <c r="R26" s="68" t="s">
        <v>72</v>
      </c>
      <c r="S26" s="69">
        <v>100</v>
      </c>
      <c r="T26" s="69">
        <v>25.89</v>
      </c>
      <c r="U26" s="70">
        <v>2589</v>
      </c>
      <c r="V26" s="66">
        <f t="shared" si="0"/>
        <v>2770.23</v>
      </c>
      <c r="W26" s="66">
        <f t="shared" si="0"/>
        <v>2964.1460999999999</v>
      </c>
      <c r="X26" s="66">
        <f t="shared" si="0"/>
        <v>3171.6363270000002</v>
      </c>
      <c r="Y26" s="71" t="s">
        <v>73</v>
      </c>
      <c r="Z26" s="66" t="s">
        <v>74</v>
      </c>
      <c r="AA26" s="39" t="s">
        <v>75</v>
      </c>
      <c r="AB26" s="66">
        <v>0</v>
      </c>
    </row>
    <row r="27" spans="1:28" ht="101.25" x14ac:dyDescent="0.25">
      <c r="A27" s="66">
        <v>17</v>
      </c>
      <c r="B27" s="38" t="s">
        <v>59</v>
      </c>
      <c r="C27" s="39">
        <v>253</v>
      </c>
      <c r="D27" s="39" t="s">
        <v>60</v>
      </c>
      <c r="E27" s="39" t="s">
        <v>61</v>
      </c>
      <c r="F27" s="38" t="s">
        <v>62</v>
      </c>
      <c r="G27" s="38" t="s">
        <v>63</v>
      </c>
      <c r="H27" s="38" t="s">
        <v>64</v>
      </c>
      <c r="I27" s="39" t="s">
        <v>146</v>
      </c>
      <c r="J27" s="40" t="s">
        <v>116</v>
      </c>
      <c r="K27" s="40" t="s">
        <v>116</v>
      </c>
      <c r="L27" s="40" t="s">
        <v>147</v>
      </c>
      <c r="M27" s="40" t="s">
        <v>147</v>
      </c>
      <c r="N27" s="39" t="s">
        <v>148</v>
      </c>
      <c r="O27" s="39" t="s">
        <v>149</v>
      </c>
      <c r="P27" s="38" t="s">
        <v>70</v>
      </c>
      <c r="Q27" s="38" t="s">
        <v>71</v>
      </c>
      <c r="R27" s="68" t="s">
        <v>72</v>
      </c>
      <c r="S27" s="69">
        <v>20</v>
      </c>
      <c r="T27" s="69">
        <v>410.71</v>
      </c>
      <c r="U27" s="70">
        <v>8214.1999999999989</v>
      </c>
      <c r="V27" s="66">
        <f t="shared" si="0"/>
        <v>8789.1939999999995</v>
      </c>
      <c r="W27" s="66">
        <f t="shared" si="0"/>
        <v>9404.4375799999998</v>
      </c>
      <c r="X27" s="66">
        <f t="shared" si="0"/>
        <v>10062.748210599999</v>
      </c>
      <c r="Y27" s="71" t="s">
        <v>73</v>
      </c>
      <c r="Z27" s="66" t="s">
        <v>74</v>
      </c>
      <c r="AA27" s="39" t="s">
        <v>75</v>
      </c>
      <c r="AB27" s="66">
        <v>0</v>
      </c>
    </row>
    <row r="28" spans="1:28" ht="101.25" x14ac:dyDescent="0.25">
      <c r="A28" s="66">
        <v>18</v>
      </c>
      <c r="B28" s="38" t="s">
        <v>59</v>
      </c>
      <c r="C28" s="39">
        <v>253</v>
      </c>
      <c r="D28" s="39" t="s">
        <v>60</v>
      </c>
      <c r="E28" s="39" t="s">
        <v>61</v>
      </c>
      <c r="F28" s="38" t="s">
        <v>62</v>
      </c>
      <c r="G28" s="38" t="s">
        <v>63</v>
      </c>
      <c r="H28" s="38" t="s">
        <v>64</v>
      </c>
      <c r="I28" s="39" t="s">
        <v>150</v>
      </c>
      <c r="J28" s="40" t="s">
        <v>151</v>
      </c>
      <c r="K28" s="40" t="s">
        <v>151</v>
      </c>
      <c r="L28" s="40" t="s">
        <v>152</v>
      </c>
      <c r="M28" s="40" t="s">
        <v>152</v>
      </c>
      <c r="N28" s="39" t="s">
        <v>153</v>
      </c>
      <c r="O28" s="39" t="s">
        <v>154</v>
      </c>
      <c r="P28" s="38" t="s">
        <v>70</v>
      </c>
      <c r="Q28" s="38" t="s">
        <v>71</v>
      </c>
      <c r="R28" s="68" t="s">
        <v>72</v>
      </c>
      <c r="S28" s="69">
        <v>5</v>
      </c>
      <c r="T28" s="69">
        <v>1473.21</v>
      </c>
      <c r="U28" s="70">
        <v>7366.05</v>
      </c>
      <c r="V28" s="66">
        <f t="shared" si="0"/>
        <v>7881.6734999999999</v>
      </c>
      <c r="W28" s="66">
        <f t="shared" si="0"/>
        <v>8433.3906449999995</v>
      </c>
      <c r="X28" s="66">
        <f t="shared" si="0"/>
        <v>9023.7279901499987</v>
      </c>
      <c r="Y28" s="71" t="s">
        <v>73</v>
      </c>
      <c r="Z28" s="66" t="s">
        <v>74</v>
      </c>
      <c r="AA28" s="39" t="s">
        <v>75</v>
      </c>
      <c r="AB28" s="66">
        <v>0</v>
      </c>
    </row>
    <row r="29" spans="1:28" ht="101.25" x14ac:dyDescent="0.25">
      <c r="A29" s="66">
        <v>19</v>
      </c>
      <c r="B29" s="38" t="s">
        <v>59</v>
      </c>
      <c r="C29" s="39">
        <v>253</v>
      </c>
      <c r="D29" s="39" t="s">
        <v>60</v>
      </c>
      <c r="E29" s="39" t="s">
        <v>61</v>
      </c>
      <c r="F29" s="38" t="s">
        <v>62</v>
      </c>
      <c r="G29" s="38" t="s">
        <v>63</v>
      </c>
      <c r="H29" s="38" t="s">
        <v>64</v>
      </c>
      <c r="I29" s="39" t="s">
        <v>155</v>
      </c>
      <c r="J29" s="40" t="s">
        <v>156</v>
      </c>
      <c r="K29" s="40" t="s">
        <v>156</v>
      </c>
      <c r="L29" s="40" t="s">
        <v>157</v>
      </c>
      <c r="M29" s="40" t="s">
        <v>157</v>
      </c>
      <c r="N29" s="39" t="s">
        <v>158</v>
      </c>
      <c r="O29" s="39" t="s">
        <v>159</v>
      </c>
      <c r="P29" s="38" t="s">
        <v>70</v>
      </c>
      <c r="Q29" s="38" t="s">
        <v>71</v>
      </c>
      <c r="R29" s="68" t="s">
        <v>72</v>
      </c>
      <c r="S29" s="69">
        <v>10</v>
      </c>
      <c r="T29" s="69">
        <v>459.82</v>
      </c>
      <c r="U29" s="70">
        <v>4598.2</v>
      </c>
      <c r="V29" s="66">
        <f t="shared" si="0"/>
        <v>4920.0739999999996</v>
      </c>
      <c r="W29" s="66">
        <f t="shared" si="0"/>
        <v>5264.4791799999994</v>
      </c>
      <c r="X29" s="66">
        <f t="shared" si="0"/>
        <v>5632.9927225999991</v>
      </c>
      <c r="Y29" s="71" t="s">
        <v>73</v>
      </c>
      <c r="Z29" s="66" t="s">
        <v>74</v>
      </c>
      <c r="AA29" s="39" t="s">
        <v>75</v>
      </c>
      <c r="AB29" s="66">
        <v>0</v>
      </c>
    </row>
    <row r="30" spans="1:28" ht="101.25" x14ac:dyDescent="0.25">
      <c r="A30" s="66">
        <v>20</v>
      </c>
      <c r="B30" s="38" t="s">
        <v>59</v>
      </c>
      <c r="C30" s="39">
        <v>253</v>
      </c>
      <c r="D30" s="39" t="s">
        <v>60</v>
      </c>
      <c r="E30" s="39" t="s">
        <v>61</v>
      </c>
      <c r="F30" s="38" t="s">
        <v>62</v>
      </c>
      <c r="G30" s="38" t="s">
        <v>63</v>
      </c>
      <c r="H30" s="38" t="s">
        <v>64</v>
      </c>
      <c r="I30" s="39" t="s">
        <v>160</v>
      </c>
      <c r="J30" s="40" t="s">
        <v>161</v>
      </c>
      <c r="K30" s="40" t="s">
        <v>161</v>
      </c>
      <c r="L30" s="40" t="s">
        <v>162</v>
      </c>
      <c r="M30" s="40" t="s">
        <v>162</v>
      </c>
      <c r="N30" s="39" t="s">
        <v>163</v>
      </c>
      <c r="O30" s="39" t="s">
        <v>163</v>
      </c>
      <c r="P30" s="38" t="s">
        <v>70</v>
      </c>
      <c r="Q30" s="38" t="s">
        <v>71</v>
      </c>
      <c r="R30" s="68" t="s">
        <v>72</v>
      </c>
      <c r="S30" s="69">
        <v>12</v>
      </c>
      <c r="T30" s="69">
        <v>2580.36</v>
      </c>
      <c r="U30" s="70">
        <v>30964.32</v>
      </c>
      <c r="V30" s="66">
        <f t="shared" si="0"/>
        <v>33131.822399999997</v>
      </c>
      <c r="W30" s="66">
        <f t="shared" si="0"/>
        <v>35451.049967999999</v>
      </c>
      <c r="X30" s="66">
        <f t="shared" si="0"/>
        <v>37932.62346576</v>
      </c>
      <c r="Y30" s="71" t="s">
        <v>73</v>
      </c>
      <c r="Z30" s="66" t="s">
        <v>74</v>
      </c>
      <c r="AA30" s="39" t="s">
        <v>75</v>
      </c>
      <c r="AB30" s="66">
        <v>0</v>
      </c>
    </row>
    <row r="31" spans="1:28" ht="101.25" x14ac:dyDescent="0.25">
      <c r="A31" s="66">
        <v>21</v>
      </c>
      <c r="B31" s="38" t="s">
        <v>59</v>
      </c>
      <c r="C31" s="39">
        <v>253</v>
      </c>
      <c r="D31" s="39" t="s">
        <v>60</v>
      </c>
      <c r="E31" s="39" t="s">
        <v>61</v>
      </c>
      <c r="F31" s="38" t="s">
        <v>62</v>
      </c>
      <c r="G31" s="38" t="s">
        <v>63</v>
      </c>
      <c r="H31" s="38" t="s">
        <v>64</v>
      </c>
      <c r="I31" s="39" t="s">
        <v>164</v>
      </c>
      <c r="J31" s="40" t="s">
        <v>165</v>
      </c>
      <c r="K31" s="40" t="s">
        <v>165</v>
      </c>
      <c r="L31" s="40" t="s">
        <v>166</v>
      </c>
      <c r="M31" s="40" t="s">
        <v>166</v>
      </c>
      <c r="N31" s="39" t="s">
        <v>167</v>
      </c>
      <c r="O31" s="39" t="s">
        <v>168</v>
      </c>
      <c r="P31" s="38" t="s">
        <v>70</v>
      </c>
      <c r="Q31" s="38" t="s">
        <v>71</v>
      </c>
      <c r="R31" s="68" t="s">
        <v>72</v>
      </c>
      <c r="S31" s="69">
        <v>22</v>
      </c>
      <c r="T31" s="69">
        <v>4991.07</v>
      </c>
      <c r="U31" s="70">
        <v>109803.54</v>
      </c>
      <c r="V31" s="66">
        <f t="shared" ref="V31:X46" si="1">U31+(U31*7/100)</f>
        <v>117489.78779999999</v>
      </c>
      <c r="W31" s="66">
        <f t="shared" si="1"/>
        <v>125714.07294599999</v>
      </c>
      <c r="X31" s="66">
        <f t="shared" si="1"/>
        <v>134514.05805221997</v>
      </c>
      <c r="Y31" s="71" t="s">
        <v>73</v>
      </c>
      <c r="Z31" s="66" t="s">
        <v>74</v>
      </c>
      <c r="AA31" s="39" t="s">
        <v>75</v>
      </c>
      <c r="AB31" s="66">
        <v>0</v>
      </c>
    </row>
    <row r="32" spans="1:28" ht="112.5" x14ac:dyDescent="0.25">
      <c r="A32" s="66">
        <v>22</v>
      </c>
      <c r="B32" s="38" t="s">
        <v>59</v>
      </c>
      <c r="C32" s="39">
        <v>253</v>
      </c>
      <c r="D32" s="39" t="s">
        <v>60</v>
      </c>
      <c r="E32" s="39" t="s">
        <v>61</v>
      </c>
      <c r="F32" s="38" t="s">
        <v>62</v>
      </c>
      <c r="G32" s="38" t="s">
        <v>63</v>
      </c>
      <c r="H32" s="38" t="s">
        <v>64</v>
      </c>
      <c r="I32" s="39" t="s">
        <v>169</v>
      </c>
      <c r="J32" s="40" t="s">
        <v>170</v>
      </c>
      <c r="K32" s="40" t="s">
        <v>170</v>
      </c>
      <c r="L32" s="40" t="s">
        <v>171</v>
      </c>
      <c r="M32" s="40" t="s">
        <v>171</v>
      </c>
      <c r="N32" s="39" t="s">
        <v>172</v>
      </c>
      <c r="O32" s="39" t="s">
        <v>173</v>
      </c>
      <c r="P32" s="38" t="s">
        <v>70</v>
      </c>
      <c r="Q32" s="38" t="s">
        <v>71</v>
      </c>
      <c r="R32" s="68" t="s">
        <v>72</v>
      </c>
      <c r="S32" s="69">
        <v>5</v>
      </c>
      <c r="T32" s="69">
        <v>11607.14</v>
      </c>
      <c r="U32" s="70">
        <v>58035.7</v>
      </c>
      <c r="V32" s="66">
        <f t="shared" si="1"/>
        <v>62098.198999999993</v>
      </c>
      <c r="W32" s="66">
        <f t="shared" si="1"/>
        <v>66445.072929999995</v>
      </c>
      <c r="X32" s="66">
        <f t="shared" si="1"/>
        <v>71096.228035099994</v>
      </c>
      <c r="Y32" s="71" t="s">
        <v>73</v>
      </c>
      <c r="Z32" s="66" t="s">
        <v>74</v>
      </c>
      <c r="AA32" s="39" t="s">
        <v>75</v>
      </c>
      <c r="AB32" s="66">
        <v>0</v>
      </c>
    </row>
    <row r="33" spans="1:28" ht="101.25" x14ac:dyDescent="0.25">
      <c r="A33" s="66">
        <v>23</v>
      </c>
      <c r="B33" s="38" t="s">
        <v>59</v>
      </c>
      <c r="C33" s="39">
        <v>253</v>
      </c>
      <c r="D33" s="39" t="s">
        <v>60</v>
      </c>
      <c r="E33" s="39" t="s">
        <v>61</v>
      </c>
      <c r="F33" s="38" t="s">
        <v>62</v>
      </c>
      <c r="G33" s="38" t="s">
        <v>63</v>
      </c>
      <c r="H33" s="38" t="s">
        <v>64</v>
      </c>
      <c r="I33" s="39" t="s">
        <v>174</v>
      </c>
      <c r="J33" s="40" t="s">
        <v>175</v>
      </c>
      <c r="K33" s="40" t="s">
        <v>175</v>
      </c>
      <c r="L33" s="40" t="s">
        <v>176</v>
      </c>
      <c r="M33" s="40" t="s">
        <v>176</v>
      </c>
      <c r="N33" s="39" t="s">
        <v>177</v>
      </c>
      <c r="O33" s="39" t="s">
        <v>178</v>
      </c>
      <c r="P33" s="38" t="s">
        <v>70</v>
      </c>
      <c r="Q33" s="38" t="s">
        <v>71</v>
      </c>
      <c r="R33" s="68" t="s">
        <v>72</v>
      </c>
      <c r="S33" s="69">
        <v>90</v>
      </c>
      <c r="T33" s="69">
        <v>125</v>
      </c>
      <c r="U33" s="70">
        <v>11250</v>
      </c>
      <c r="V33" s="66">
        <f t="shared" si="1"/>
        <v>12037.5</v>
      </c>
      <c r="W33" s="66">
        <f t="shared" si="1"/>
        <v>12880.125</v>
      </c>
      <c r="X33" s="66">
        <f t="shared" si="1"/>
        <v>13781.733749999999</v>
      </c>
      <c r="Y33" s="71" t="s">
        <v>73</v>
      </c>
      <c r="Z33" s="66" t="s">
        <v>74</v>
      </c>
      <c r="AA33" s="39" t="s">
        <v>75</v>
      </c>
      <c r="AB33" s="66">
        <v>0</v>
      </c>
    </row>
    <row r="34" spans="1:28" ht="101.25" x14ac:dyDescent="0.25">
      <c r="A34" s="66">
        <v>24</v>
      </c>
      <c r="B34" s="38" t="s">
        <v>59</v>
      </c>
      <c r="C34" s="39">
        <v>253</v>
      </c>
      <c r="D34" s="39" t="s">
        <v>60</v>
      </c>
      <c r="E34" s="39" t="s">
        <v>61</v>
      </c>
      <c r="F34" s="38" t="s">
        <v>62</v>
      </c>
      <c r="G34" s="38" t="s">
        <v>63</v>
      </c>
      <c r="H34" s="38" t="s">
        <v>64</v>
      </c>
      <c r="I34" s="39" t="s">
        <v>174</v>
      </c>
      <c r="J34" s="40" t="s">
        <v>175</v>
      </c>
      <c r="K34" s="40" t="s">
        <v>175</v>
      </c>
      <c r="L34" s="40" t="s">
        <v>176</v>
      </c>
      <c r="M34" s="40" t="s">
        <v>176</v>
      </c>
      <c r="N34" s="39" t="s">
        <v>177</v>
      </c>
      <c r="O34" s="39" t="s">
        <v>179</v>
      </c>
      <c r="P34" s="38" t="s">
        <v>70</v>
      </c>
      <c r="Q34" s="38" t="s">
        <v>71</v>
      </c>
      <c r="R34" s="68" t="s">
        <v>72</v>
      </c>
      <c r="S34" s="69">
        <v>30</v>
      </c>
      <c r="T34" s="69">
        <v>120.54</v>
      </c>
      <c r="U34" s="70">
        <v>3616.2000000000003</v>
      </c>
      <c r="V34" s="66">
        <f t="shared" si="1"/>
        <v>3869.3340000000003</v>
      </c>
      <c r="W34" s="66">
        <f t="shared" si="1"/>
        <v>4140.1873800000003</v>
      </c>
      <c r="X34" s="66">
        <f t="shared" si="1"/>
        <v>4430.0004966000006</v>
      </c>
      <c r="Y34" s="71" t="s">
        <v>73</v>
      </c>
      <c r="Z34" s="66" t="s">
        <v>74</v>
      </c>
      <c r="AA34" s="39" t="s">
        <v>75</v>
      </c>
      <c r="AB34" s="66">
        <v>0</v>
      </c>
    </row>
    <row r="35" spans="1:28" ht="101.25" x14ac:dyDescent="0.25">
      <c r="A35" s="66">
        <v>25</v>
      </c>
      <c r="B35" s="38" t="s">
        <v>59</v>
      </c>
      <c r="C35" s="39">
        <v>253</v>
      </c>
      <c r="D35" s="39" t="s">
        <v>60</v>
      </c>
      <c r="E35" s="39" t="s">
        <v>61</v>
      </c>
      <c r="F35" s="38" t="s">
        <v>62</v>
      </c>
      <c r="G35" s="38" t="s">
        <v>63</v>
      </c>
      <c r="H35" s="38" t="s">
        <v>64</v>
      </c>
      <c r="I35" s="39" t="s">
        <v>180</v>
      </c>
      <c r="J35" s="40" t="s">
        <v>181</v>
      </c>
      <c r="K35" s="40" t="s">
        <v>181</v>
      </c>
      <c r="L35" s="40" t="s">
        <v>182</v>
      </c>
      <c r="M35" s="40" t="s">
        <v>182</v>
      </c>
      <c r="N35" s="39" t="s">
        <v>183</v>
      </c>
      <c r="O35" s="39" t="s">
        <v>184</v>
      </c>
      <c r="P35" s="38" t="s">
        <v>70</v>
      </c>
      <c r="Q35" s="38" t="s">
        <v>71</v>
      </c>
      <c r="R35" s="68" t="s">
        <v>72</v>
      </c>
      <c r="S35" s="69">
        <v>90</v>
      </c>
      <c r="T35" s="69">
        <v>308</v>
      </c>
      <c r="U35" s="70">
        <v>27720</v>
      </c>
      <c r="V35" s="66">
        <f t="shared" si="1"/>
        <v>29660.400000000001</v>
      </c>
      <c r="W35" s="66">
        <f t="shared" si="1"/>
        <v>31736.628000000001</v>
      </c>
      <c r="X35" s="66">
        <f t="shared" si="1"/>
        <v>33958.191960000004</v>
      </c>
      <c r="Y35" s="71" t="s">
        <v>73</v>
      </c>
      <c r="Z35" s="66" t="s">
        <v>74</v>
      </c>
      <c r="AA35" s="39" t="s">
        <v>75</v>
      </c>
      <c r="AB35" s="66">
        <v>0</v>
      </c>
    </row>
    <row r="36" spans="1:28" ht="101.25" x14ac:dyDescent="0.25">
      <c r="A36" s="66">
        <v>26</v>
      </c>
      <c r="B36" s="38" t="s">
        <v>59</v>
      </c>
      <c r="C36" s="39">
        <v>253</v>
      </c>
      <c r="D36" s="39" t="s">
        <v>60</v>
      </c>
      <c r="E36" s="39" t="s">
        <v>61</v>
      </c>
      <c r="F36" s="38" t="s">
        <v>62</v>
      </c>
      <c r="G36" s="38" t="s">
        <v>63</v>
      </c>
      <c r="H36" s="38" t="s">
        <v>64</v>
      </c>
      <c r="I36" s="39" t="s">
        <v>180</v>
      </c>
      <c r="J36" s="40" t="s">
        <v>181</v>
      </c>
      <c r="K36" s="40" t="s">
        <v>181</v>
      </c>
      <c r="L36" s="40" t="s">
        <v>182</v>
      </c>
      <c r="M36" s="40" t="s">
        <v>182</v>
      </c>
      <c r="N36" s="39" t="s">
        <v>183</v>
      </c>
      <c r="O36" s="39" t="s">
        <v>185</v>
      </c>
      <c r="P36" s="38" t="s">
        <v>70</v>
      </c>
      <c r="Q36" s="38" t="s">
        <v>71</v>
      </c>
      <c r="R36" s="68" t="s">
        <v>72</v>
      </c>
      <c r="S36" s="69">
        <v>20</v>
      </c>
      <c r="T36" s="69">
        <v>308</v>
      </c>
      <c r="U36" s="70">
        <v>6160</v>
      </c>
      <c r="V36" s="66">
        <f t="shared" si="1"/>
        <v>6591.2</v>
      </c>
      <c r="W36" s="66">
        <f t="shared" si="1"/>
        <v>7052.5839999999998</v>
      </c>
      <c r="X36" s="66">
        <f t="shared" si="1"/>
        <v>7546.2648799999997</v>
      </c>
      <c r="Y36" s="71" t="s">
        <v>73</v>
      </c>
      <c r="Z36" s="66" t="s">
        <v>74</v>
      </c>
      <c r="AA36" s="39" t="s">
        <v>75</v>
      </c>
      <c r="AB36" s="66">
        <v>0</v>
      </c>
    </row>
    <row r="37" spans="1:28" ht="101.25" x14ac:dyDescent="0.25">
      <c r="A37" s="66">
        <v>27</v>
      </c>
      <c r="B37" s="38" t="s">
        <v>59</v>
      </c>
      <c r="C37" s="39">
        <v>253</v>
      </c>
      <c r="D37" s="39" t="s">
        <v>60</v>
      </c>
      <c r="E37" s="39" t="s">
        <v>61</v>
      </c>
      <c r="F37" s="38" t="s">
        <v>62</v>
      </c>
      <c r="G37" s="38" t="s">
        <v>63</v>
      </c>
      <c r="H37" s="38" t="s">
        <v>64</v>
      </c>
      <c r="I37" s="39" t="s">
        <v>180</v>
      </c>
      <c r="J37" s="40" t="s">
        <v>181</v>
      </c>
      <c r="K37" s="40" t="s">
        <v>181</v>
      </c>
      <c r="L37" s="40" t="s">
        <v>182</v>
      </c>
      <c r="M37" s="40" t="s">
        <v>182</v>
      </c>
      <c r="N37" s="39" t="s">
        <v>183</v>
      </c>
      <c r="O37" s="39" t="s">
        <v>186</v>
      </c>
      <c r="P37" s="38" t="s">
        <v>70</v>
      </c>
      <c r="Q37" s="38" t="s">
        <v>71</v>
      </c>
      <c r="R37" s="68" t="s">
        <v>72</v>
      </c>
      <c r="S37" s="69">
        <v>60</v>
      </c>
      <c r="T37" s="69">
        <v>1111.6099999999999</v>
      </c>
      <c r="U37" s="70">
        <v>66696.599999999991</v>
      </c>
      <c r="V37" s="66">
        <f t="shared" si="1"/>
        <v>71365.361999999994</v>
      </c>
      <c r="W37" s="66">
        <f t="shared" si="1"/>
        <v>76360.937339999989</v>
      </c>
      <c r="X37" s="66">
        <f t="shared" si="1"/>
        <v>81706.202953799992</v>
      </c>
      <c r="Y37" s="71" t="s">
        <v>73</v>
      </c>
      <c r="Z37" s="66" t="s">
        <v>74</v>
      </c>
      <c r="AA37" s="39" t="s">
        <v>75</v>
      </c>
      <c r="AB37" s="66">
        <v>0</v>
      </c>
    </row>
    <row r="38" spans="1:28" ht="101.25" x14ac:dyDescent="0.25">
      <c r="A38" s="66">
        <v>28</v>
      </c>
      <c r="B38" s="38" t="s">
        <v>59</v>
      </c>
      <c r="C38" s="39">
        <v>253</v>
      </c>
      <c r="D38" s="39" t="s">
        <v>60</v>
      </c>
      <c r="E38" s="39" t="s">
        <v>61</v>
      </c>
      <c r="F38" s="38" t="s">
        <v>62</v>
      </c>
      <c r="G38" s="38" t="s">
        <v>63</v>
      </c>
      <c r="H38" s="38" t="s">
        <v>64</v>
      </c>
      <c r="I38" s="39" t="s">
        <v>187</v>
      </c>
      <c r="J38" s="40" t="s">
        <v>188</v>
      </c>
      <c r="K38" s="40" t="s">
        <v>188</v>
      </c>
      <c r="L38" s="40" t="s">
        <v>189</v>
      </c>
      <c r="M38" s="40" t="s">
        <v>189</v>
      </c>
      <c r="N38" s="39" t="s">
        <v>190</v>
      </c>
      <c r="O38" s="39" t="s">
        <v>191</v>
      </c>
      <c r="P38" s="38" t="s">
        <v>70</v>
      </c>
      <c r="Q38" s="38" t="s">
        <v>71</v>
      </c>
      <c r="R38" s="68" t="s">
        <v>192</v>
      </c>
      <c r="S38" s="69">
        <v>30</v>
      </c>
      <c r="T38" s="69">
        <v>80.36</v>
      </c>
      <c r="U38" s="70">
        <v>2410.8000000000002</v>
      </c>
      <c r="V38" s="66">
        <f t="shared" si="1"/>
        <v>2579.556</v>
      </c>
      <c r="W38" s="66">
        <f t="shared" si="1"/>
        <v>2760.1249200000002</v>
      </c>
      <c r="X38" s="66">
        <f t="shared" si="1"/>
        <v>2953.3336644000001</v>
      </c>
      <c r="Y38" s="71" t="s">
        <v>73</v>
      </c>
      <c r="Z38" s="66" t="s">
        <v>74</v>
      </c>
      <c r="AA38" s="39" t="s">
        <v>75</v>
      </c>
      <c r="AB38" s="66">
        <v>0</v>
      </c>
    </row>
    <row r="39" spans="1:28" ht="101.25" x14ac:dyDescent="0.25">
      <c r="A39" s="66">
        <v>29</v>
      </c>
      <c r="B39" s="38" t="s">
        <v>59</v>
      </c>
      <c r="C39" s="39">
        <v>253</v>
      </c>
      <c r="D39" s="39" t="s">
        <v>60</v>
      </c>
      <c r="E39" s="39" t="s">
        <v>61</v>
      </c>
      <c r="F39" s="38" t="s">
        <v>62</v>
      </c>
      <c r="G39" s="38" t="s">
        <v>63</v>
      </c>
      <c r="H39" s="38" t="s">
        <v>64</v>
      </c>
      <c r="I39" s="39" t="s">
        <v>193</v>
      </c>
      <c r="J39" s="40" t="s">
        <v>194</v>
      </c>
      <c r="K39" s="40" t="s">
        <v>194</v>
      </c>
      <c r="L39" s="40" t="s">
        <v>195</v>
      </c>
      <c r="M39" s="40" t="s">
        <v>195</v>
      </c>
      <c r="N39" s="39" t="s">
        <v>196</v>
      </c>
      <c r="O39" s="71" t="s">
        <v>197</v>
      </c>
      <c r="P39" s="38" t="s">
        <v>70</v>
      </c>
      <c r="Q39" s="38" t="s">
        <v>71</v>
      </c>
      <c r="R39" s="68" t="s">
        <v>72</v>
      </c>
      <c r="S39" s="69">
        <v>30</v>
      </c>
      <c r="T39" s="69">
        <v>187.5</v>
      </c>
      <c r="U39" s="70">
        <v>5625</v>
      </c>
      <c r="V39" s="66">
        <f t="shared" si="1"/>
        <v>6018.75</v>
      </c>
      <c r="W39" s="66">
        <f t="shared" si="1"/>
        <v>6440.0625</v>
      </c>
      <c r="X39" s="66">
        <f t="shared" si="1"/>
        <v>6890.8668749999997</v>
      </c>
      <c r="Y39" s="71" t="s">
        <v>73</v>
      </c>
      <c r="Z39" s="66" t="s">
        <v>74</v>
      </c>
      <c r="AA39" s="39" t="s">
        <v>75</v>
      </c>
      <c r="AB39" s="66">
        <v>0</v>
      </c>
    </row>
    <row r="40" spans="1:28" ht="101.25" x14ac:dyDescent="0.25">
      <c r="A40" s="66">
        <v>30</v>
      </c>
      <c r="B40" s="38" t="s">
        <v>59</v>
      </c>
      <c r="C40" s="39">
        <v>253</v>
      </c>
      <c r="D40" s="39" t="s">
        <v>60</v>
      </c>
      <c r="E40" s="39" t="s">
        <v>61</v>
      </c>
      <c r="F40" s="38" t="s">
        <v>62</v>
      </c>
      <c r="G40" s="38" t="s">
        <v>63</v>
      </c>
      <c r="H40" s="38" t="s">
        <v>64</v>
      </c>
      <c r="I40" s="39" t="s">
        <v>198</v>
      </c>
      <c r="J40" s="40" t="s">
        <v>199</v>
      </c>
      <c r="K40" s="40" t="s">
        <v>199</v>
      </c>
      <c r="L40" s="40" t="s">
        <v>200</v>
      </c>
      <c r="M40" s="40" t="s">
        <v>200</v>
      </c>
      <c r="N40" s="39" t="s">
        <v>201</v>
      </c>
      <c r="O40" s="71" t="s">
        <v>202</v>
      </c>
      <c r="P40" s="38" t="s">
        <v>70</v>
      </c>
      <c r="Q40" s="38" t="s">
        <v>71</v>
      </c>
      <c r="R40" s="68" t="s">
        <v>81</v>
      </c>
      <c r="S40" s="69">
        <v>20</v>
      </c>
      <c r="T40" s="69">
        <v>187.5</v>
      </c>
      <c r="U40" s="70">
        <v>3750</v>
      </c>
      <c r="V40" s="66">
        <f t="shared" si="1"/>
        <v>4012.5</v>
      </c>
      <c r="W40" s="66">
        <f t="shared" si="1"/>
        <v>4293.375</v>
      </c>
      <c r="X40" s="66">
        <f t="shared" si="1"/>
        <v>4593.9112500000001</v>
      </c>
      <c r="Y40" s="71" t="s">
        <v>73</v>
      </c>
      <c r="Z40" s="66" t="s">
        <v>74</v>
      </c>
      <c r="AA40" s="39" t="s">
        <v>75</v>
      </c>
      <c r="AB40" s="66">
        <v>0</v>
      </c>
    </row>
    <row r="41" spans="1:28" ht="123.75" x14ac:dyDescent="0.25">
      <c r="A41" s="66">
        <v>31</v>
      </c>
      <c r="B41" s="38" t="s">
        <v>59</v>
      </c>
      <c r="C41" s="39">
        <v>253</v>
      </c>
      <c r="D41" s="39" t="s">
        <v>60</v>
      </c>
      <c r="E41" s="39" t="s">
        <v>61</v>
      </c>
      <c r="F41" s="38" t="s">
        <v>62</v>
      </c>
      <c r="G41" s="38" t="s">
        <v>63</v>
      </c>
      <c r="H41" s="38" t="s">
        <v>64</v>
      </c>
      <c r="I41" s="39" t="s">
        <v>203</v>
      </c>
      <c r="J41" s="40" t="s">
        <v>204</v>
      </c>
      <c r="K41" s="40" t="s">
        <v>204</v>
      </c>
      <c r="L41" s="40" t="s">
        <v>205</v>
      </c>
      <c r="M41" s="40" t="s">
        <v>205</v>
      </c>
      <c r="N41" s="39" t="s">
        <v>206</v>
      </c>
      <c r="O41" s="39" t="s">
        <v>207</v>
      </c>
      <c r="P41" s="38" t="s">
        <v>70</v>
      </c>
      <c r="Q41" s="38" t="s">
        <v>71</v>
      </c>
      <c r="R41" s="68" t="s">
        <v>72</v>
      </c>
      <c r="S41" s="69">
        <v>10</v>
      </c>
      <c r="T41" s="69">
        <v>321.43</v>
      </c>
      <c r="U41" s="70">
        <v>3214.3</v>
      </c>
      <c r="V41" s="66">
        <f t="shared" si="1"/>
        <v>3439.3010000000004</v>
      </c>
      <c r="W41" s="66">
        <f t="shared" si="1"/>
        <v>3680.0520700000006</v>
      </c>
      <c r="X41" s="66">
        <f t="shared" si="1"/>
        <v>3937.6557149000009</v>
      </c>
      <c r="Y41" s="71" t="s">
        <v>73</v>
      </c>
      <c r="Z41" s="66" t="s">
        <v>74</v>
      </c>
      <c r="AA41" s="39" t="s">
        <v>75</v>
      </c>
      <c r="AB41" s="66">
        <v>0</v>
      </c>
    </row>
    <row r="42" spans="1:28" ht="101.25" x14ac:dyDescent="0.25">
      <c r="A42" s="66">
        <v>32</v>
      </c>
      <c r="B42" s="38" t="s">
        <v>59</v>
      </c>
      <c r="C42" s="39">
        <v>253</v>
      </c>
      <c r="D42" s="39" t="s">
        <v>60</v>
      </c>
      <c r="E42" s="39" t="s">
        <v>61</v>
      </c>
      <c r="F42" s="38" t="s">
        <v>62</v>
      </c>
      <c r="G42" s="38" t="s">
        <v>63</v>
      </c>
      <c r="H42" s="38" t="s">
        <v>64</v>
      </c>
      <c r="I42" s="39" t="s">
        <v>208</v>
      </c>
      <c r="J42" s="40" t="s">
        <v>209</v>
      </c>
      <c r="K42" s="40" t="s">
        <v>209</v>
      </c>
      <c r="L42" s="40" t="s">
        <v>210</v>
      </c>
      <c r="M42" s="40" t="s">
        <v>210</v>
      </c>
      <c r="N42" s="39" t="s">
        <v>211</v>
      </c>
      <c r="O42" s="39" t="s">
        <v>212</v>
      </c>
      <c r="P42" s="38" t="s">
        <v>70</v>
      </c>
      <c r="Q42" s="38" t="s">
        <v>71</v>
      </c>
      <c r="R42" s="68" t="s">
        <v>213</v>
      </c>
      <c r="S42" s="69">
        <v>6</v>
      </c>
      <c r="T42" s="69">
        <v>785.7</v>
      </c>
      <c r="U42" s="70">
        <v>4714.2000000000007</v>
      </c>
      <c r="V42" s="66">
        <f t="shared" si="1"/>
        <v>5044.1940000000004</v>
      </c>
      <c r="W42" s="66">
        <f t="shared" si="1"/>
        <v>5397.2875800000002</v>
      </c>
      <c r="X42" s="66">
        <f t="shared" si="1"/>
        <v>5775.0977106</v>
      </c>
      <c r="Y42" s="71" t="s">
        <v>73</v>
      </c>
      <c r="Z42" s="66" t="s">
        <v>74</v>
      </c>
      <c r="AA42" s="39" t="s">
        <v>75</v>
      </c>
      <c r="AB42" s="66">
        <v>0</v>
      </c>
    </row>
    <row r="43" spans="1:28" ht="101.25" x14ac:dyDescent="0.25">
      <c r="A43" s="66">
        <v>33</v>
      </c>
      <c r="B43" s="38" t="s">
        <v>59</v>
      </c>
      <c r="C43" s="39">
        <v>253</v>
      </c>
      <c r="D43" s="39" t="s">
        <v>60</v>
      </c>
      <c r="E43" s="39" t="s">
        <v>61</v>
      </c>
      <c r="F43" s="38" t="s">
        <v>62</v>
      </c>
      <c r="G43" s="38" t="s">
        <v>63</v>
      </c>
      <c r="H43" s="38" t="s">
        <v>64</v>
      </c>
      <c r="I43" s="39" t="s">
        <v>214</v>
      </c>
      <c r="J43" s="40" t="s">
        <v>215</v>
      </c>
      <c r="K43" s="40" t="s">
        <v>215</v>
      </c>
      <c r="L43" s="40" t="s">
        <v>216</v>
      </c>
      <c r="M43" s="40" t="s">
        <v>216</v>
      </c>
      <c r="N43" s="39" t="s">
        <v>217</v>
      </c>
      <c r="O43" s="38" t="s">
        <v>218</v>
      </c>
      <c r="P43" s="38" t="s">
        <v>70</v>
      </c>
      <c r="Q43" s="38" t="s">
        <v>71</v>
      </c>
      <c r="R43" s="68" t="s">
        <v>72</v>
      </c>
      <c r="S43" s="69">
        <v>8</v>
      </c>
      <c r="T43" s="69">
        <v>2767.86</v>
      </c>
      <c r="U43" s="70">
        <v>22142.880000000001</v>
      </c>
      <c r="V43" s="66">
        <f t="shared" si="1"/>
        <v>23692.881600000001</v>
      </c>
      <c r="W43" s="66">
        <f t="shared" si="1"/>
        <v>25351.383312000002</v>
      </c>
      <c r="X43" s="66">
        <f t="shared" si="1"/>
        <v>27125.980143840003</v>
      </c>
      <c r="Y43" s="71" t="s">
        <v>73</v>
      </c>
      <c r="Z43" s="66" t="s">
        <v>74</v>
      </c>
      <c r="AA43" s="39" t="s">
        <v>75</v>
      </c>
      <c r="AB43" s="66">
        <v>0</v>
      </c>
    </row>
    <row r="44" spans="1:28" ht="101.25" x14ac:dyDescent="0.25">
      <c r="A44" s="66">
        <v>34</v>
      </c>
      <c r="B44" s="38" t="s">
        <v>59</v>
      </c>
      <c r="C44" s="39">
        <v>253</v>
      </c>
      <c r="D44" s="39" t="s">
        <v>60</v>
      </c>
      <c r="E44" s="39" t="s">
        <v>61</v>
      </c>
      <c r="F44" s="38" t="s">
        <v>62</v>
      </c>
      <c r="G44" s="38" t="s">
        <v>63</v>
      </c>
      <c r="H44" s="38" t="s">
        <v>64</v>
      </c>
      <c r="I44" s="39" t="s">
        <v>219</v>
      </c>
      <c r="J44" s="40" t="s">
        <v>220</v>
      </c>
      <c r="K44" s="40" t="s">
        <v>220</v>
      </c>
      <c r="L44" s="40" t="s">
        <v>221</v>
      </c>
      <c r="M44" s="40" t="s">
        <v>221</v>
      </c>
      <c r="N44" s="39" t="s">
        <v>222</v>
      </c>
      <c r="O44" s="71" t="s">
        <v>223</v>
      </c>
      <c r="P44" s="38" t="s">
        <v>70</v>
      </c>
      <c r="Q44" s="38" t="s">
        <v>71</v>
      </c>
      <c r="R44" s="68" t="s">
        <v>81</v>
      </c>
      <c r="S44" s="69">
        <v>10</v>
      </c>
      <c r="T44" s="69">
        <v>250</v>
      </c>
      <c r="U44" s="70">
        <v>2500</v>
      </c>
      <c r="V44" s="66">
        <f t="shared" si="1"/>
        <v>2675</v>
      </c>
      <c r="W44" s="66">
        <f t="shared" si="1"/>
        <v>2862.25</v>
      </c>
      <c r="X44" s="66">
        <f t="shared" si="1"/>
        <v>3062.6075000000001</v>
      </c>
      <c r="Y44" s="71" t="s">
        <v>73</v>
      </c>
      <c r="Z44" s="66" t="s">
        <v>74</v>
      </c>
      <c r="AA44" s="39" t="s">
        <v>75</v>
      </c>
      <c r="AB44" s="66">
        <v>0</v>
      </c>
    </row>
    <row r="45" spans="1:28" ht="101.25" x14ac:dyDescent="0.25">
      <c r="A45" s="66">
        <v>35</v>
      </c>
      <c r="B45" s="38" t="s">
        <v>59</v>
      </c>
      <c r="C45" s="39">
        <v>253</v>
      </c>
      <c r="D45" s="39" t="s">
        <v>60</v>
      </c>
      <c r="E45" s="39" t="s">
        <v>61</v>
      </c>
      <c r="F45" s="38" t="s">
        <v>62</v>
      </c>
      <c r="G45" s="38" t="s">
        <v>63</v>
      </c>
      <c r="H45" s="38" t="s">
        <v>64</v>
      </c>
      <c r="I45" s="39" t="s">
        <v>224</v>
      </c>
      <c r="J45" s="40" t="s">
        <v>225</v>
      </c>
      <c r="K45" s="40" t="s">
        <v>225</v>
      </c>
      <c r="L45" s="40" t="s">
        <v>226</v>
      </c>
      <c r="M45" s="40" t="s">
        <v>226</v>
      </c>
      <c r="N45" s="39" t="s">
        <v>227</v>
      </c>
      <c r="O45" s="39" t="s">
        <v>228</v>
      </c>
      <c r="P45" s="38" t="s">
        <v>70</v>
      </c>
      <c r="Q45" s="38" t="s">
        <v>71</v>
      </c>
      <c r="R45" s="68" t="s">
        <v>72</v>
      </c>
      <c r="S45" s="69">
        <v>25</v>
      </c>
      <c r="T45" s="69">
        <v>53.57</v>
      </c>
      <c r="U45" s="70">
        <v>1339.25</v>
      </c>
      <c r="V45" s="66">
        <f t="shared" si="1"/>
        <v>1432.9974999999999</v>
      </c>
      <c r="W45" s="66">
        <f t="shared" si="1"/>
        <v>1533.307325</v>
      </c>
      <c r="X45" s="66">
        <f t="shared" si="1"/>
        <v>1640.63883775</v>
      </c>
      <c r="Y45" s="71" t="s">
        <v>73</v>
      </c>
      <c r="Z45" s="66" t="s">
        <v>74</v>
      </c>
      <c r="AA45" s="39" t="s">
        <v>75</v>
      </c>
      <c r="AB45" s="66">
        <v>0</v>
      </c>
    </row>
    <row r="46" spans="1:28" ht="101.25" x14ac:dyDescent="0.25">
      <c r="A46" s="66">
        <v>36</v>
      </c>
      <c r="B46" s="38" t="s">
        <v>59</v>
      </c>
      <c r="C46" s="39">
        <v>253</v>
      </c>
      <c r="D46" s="39" t="s">
        <v>60</v>
      </c>
      <c r="E46" s="39" t="s">
        <v>61</v>
      </c>
      <c r="F46" s="38" t="s">
        <v>62</v>
      </c>
      <c r="G46" s="38" t="s">
        <v>63</v>
      </c>
      <c r="H46" s="38" t="s">
        <v>64</v>
      </c>
      <c r="I46" s="39" t="s">
        <v>229</v>
      </c>
      <c r="J46" s="40" t="s">
        <v>230</v>
      </c>
      <c r="K46" s="40" t="s">
        <v>230</v>
      </c>
      <c r="L46" s="40" t="s">
        <v>231</v>
      </c>
      <c r="M46" s="40" t="s">
        <v>231</v>
      </c>
      <c r="N46" s="39" t="s">
        <v>232</v>
      </c>
      <c r="O46" s="71" t="s">
        <v>233</v>
      </c>
      <c r="P46" s="38" t="s">
        <v>70</v>
      </c>
      <c r="Q46" s="38" t="s">
        <v>71</v>
      </c>
      <c r="R46" s="68" t="s">
        <v>72</v>
      </c>
      <c r="S46" s="69">
        <v>30</v>
      </c>
      <c r="T46" s="69">
        <v>58.04</v>
      </c>
      <c r="U46" s="70">
        <v>1741.2</v>
      </c>
      <c r="V46" s="66">
        <f t="shared" si="1"/>
        <v>1863.0840000000001</v>
      </c>
      <c r="W46" s="66">
        <f t="shared" si="1"/>
        <v>1993.4998800000001</v>
      </c>
      <c r="X46" s="66">
        <f t="shared" si="1"/>
        <v>2133.0448716000001</v>
      </c>
      <c r="Y46" s="71" t="s">
        <v>73</v>
      </c>
      <c r="Z46" s="66" t="s">
        <v>74</v>
      </c>
      <c r="AA46" s="39" t="s">
        <v>75</v>
      </c>
      <c r="AB46" s="66">
        <v>0</v>
      </c>
    </row>
    <row r="47" spans="1:28" ht="101.25" x14ac:dyDescent="0.25">
      <c r="A47" s="66">
        <v>37</v>
      </c>
      <c r="B47" s="38" t="s">
        <v>59</v>
      </c>
      <c r="C47" s="39">
        <v>253</v>
      </c>
      <c r="D47" s="39" t="s">
        <v>60</v>
      </c>
      <c r="E47" s="39" t="s">
        <v>61</v>
      </c>
      <c r="F47" s="38" t="s">
        <v>62</v>
      </c>
      <c r="G47" s="38" t="s">
        <v>63</v>
      </c>
      <c r="H47" s="38" t="s">
        <v>64</v>
      </c>
      <c r="I47" s="39" t="s">
        <v>234</v>
      </c>
      <c r="J47" s="40" t="s">
        <v>235</v>
      </c>
      <c r="K47" s="40" t="s">
        <v>235</v>
      </c>
      <c r="L47" s="40" t="s">
        <v>235</v>
      </c>
      <c r="M47" s="40" t="s">
        <v>235</v>
      </c>
      <c r="N47" s="39" t="s">
        <v>236</v>
      </c>
      <c r="O47" s="39" t="s">
        <v>236</v>
      </c>
      <c r="P47" s="38" t="s">
        <v>70</v>
      </c>
      <c r="Q47" s="38" t="s">
        <v>71</v>
      </c>
      <c r="R47" s="68" t="s">
        <v>72</v>
      </c>
      <c r="S47" s="69">
        <v>2</v>
      </c>
      <c r="T47" s="69">
        <v>5000</v>
      </c>
      <c r="U47" s="70">
        <v>10000</v>
      </c>
      <c r="V47" s="66">
        <f t="shared" ref="V47:X47" si="2">U47+(U47*7/100)</f>
        <v>10700</v>
      </c>
      <c r="W47" s="66">
        <f t="shared" si="2"/>
        <v>11449</v>
      </c>
      <c r="X47" s="66">
        <f t="shared" si="2"/>
        <v>12250.43</v>
      </c>
      <c r="Y47" s="71" t="s">
        <v>73</v>
      </c>
      <c r="Z47" s="66" t="s">
        <v>74</v>
      </c>
      <c r="AA47" s="39" t="s">
        <v>75</v>
      </c>
      <c r="AB47" s="66">
        <v>0</v>
      </c>
    </row>
    <row r="48" spans="1:28" ht="90" x14ac:dyDescent="0.25">
      <c r="A48" s="66">
        <v>38</v>
      </c>
      <c r="B48" s="38" t="s">
        <v>59</v>
      </c>
      <c r="C48" s="39">
        <v>253</v>
      </c>
      <c r="D48" s="39" t="s">
        <v>60</v>
      </c>
      <c r="E48" s="39" t="s">
        <v>61</v>
      </c>
      <c r="F48" s="38" t="s">
        <v>62</v>
      </c>
      <c r="G48" s="38" t="s">
        <v>63</v>
      </c>
      <c r="H48" s="38" t="s">
        <v>64</v>
      </c>
      <c r="I48" s="39" t="s">
        <v>237</v>
      </c>
      <c r="J48" s="40" t="s">
        <v>238</v>
      </c>
      <c r="K48" s="40" t="s">
        <v>238</v>
      </c>
      <c r="L48" s="40" t="s">
        <v>239</v>
      </c>
      <c r="M48" s="40" t="s">
        <v>239</v>
      </c>
      <c r="N48" s="73" t="s">
        <v>240</v>
      </c>
      <c r="O48" s="73" t="s">
        <v>241</v>
      </c>
      <c r="P48" s="38" t="s">
        <v>242</v>
      </c>
      <c r="Q48" s="38"/>
      <c r="R48" s="68" t="s">
        <v>81</v>
      </c>
      <c r="S48" s="69">
        <v>1000</v>
      </c>
      <c r="T48" s="69">
        <v>758.93</v>
      </c>
      <c r="U48" s="70">
        <v>758930</v>
      </c>
      <c r="V48" s="66">
        <f>U48+(U48*7/100)</f>
        <v>812055.1</v>
      </c>
      <c r="W48" s="66">
        <f>V48+(V48*7/100)</f>
        <v>868898.95699999994</v>
      </c>
      <c r="X48" s="66">
        <f>W48+(W48*7/100)</f>
        <v>929721.88398999989</v>
      </c>
      <c r="Y48" s="71" t="s">
        <v>73</v>
      </c>
      <c r="Z48" s="66" t="s">
        <v>74</v>
      </c>
      <c r="AA48" s="39" t="s">
        <v>75</v>
      </c>
      <c r="AB48" s="66">
        <v>0</v>
      </c>
    </row>
    <row r="49" spans="1:31" ht="101.25" x14ac:dyDescent="0.25">
      <c r="A49" s="66">
        <v>39</v>
      </c>
      <c r="B49" s="38" t="s">
        <v>59</v>
      </c>
      <c r="C49" s="39">
        <v>253</v>
      </c>
      <c r="D49" s="39" t="s">
        <v>60</v>
      </c>
      <c r="E49" s="39" t="s">
        <v>61</v>
      </c>
      <c r="F49" s="38" t="s">
        <v>62</v>
      </c>
      <c r="G49" s="38" t="s">
        <v>63</v>
      </c>
      <c r="H49" s="38" t="s">
        <v>243</v>
      </c>
      <c r="I49" s="39" t="s">
        <v>244</v>
      </c>
      <c r="J49" s="40" t="s">
        <v>245</v>
      </c>
      <c r="K49" s="40" t="s">
        <v>245</v>
      </c>
      <c r="L49" s="40" t="s">
        <v>246</v>
      </c>
      <c r="M49" s="40" t="s">
        <v>246</v>
      </c>
      <c r="N49" s="39" t="s">
        <v>247</v>
      </c>
      <c r="O49" s="39" t="s">
        <v>248</v>
      </c>
      <c r="P49" s="38" t="s">
        <v>70</v>
      </c>
      <c r="Q49" s="38" t="s">
        <v>249</v>
      </c>
      <c r="R49" s="68" t="s">
        <v>250</v>
      </c>
      <c r="S49" s="69">
        <v>1</v>
      </c>
      <c r="T49" s="69">
        <v>274107.14</v>
      </c>
      <c r="U49" s="70">
        <v>274107.14</v>
      </c>
      <c r="V49" s="66">
        <f t="shared" ref="V49:X58" si="3">U49+(U49*7/100)</f>
        <v>293294.6398</v>
      </c>
      <c r="W49" s="66">
        <f t="shared" si="3"/>
        <v>313825.264586</v>
      </c>
      <c r="X49" s="66">
        <f t="shared" si="3"/>
        <v>335793.03310702002</v>
      </c>
      <c r="Y49" s="71" t="s">
        <v>251</v>
      </c>
      <c r="Z49" s="66" t="s">
        <v>74</v>
      </c>
      <c r="AA49" s="39" t="s">
        <v>75</v>
      </c>
      <c r="AB49" s="66">
        <v>0</v>
      </c>
    </row>
    <row r="50" spans="1:31" ht="292.5" x14ac:dyDescent="0.25">
      <c r="A50" s="66">
        <v>40</v>
      </c>
      <c r="B50" s="38" t="s">
        <v>59</v>
      </c>
      <c r="C50" s="39">
        <v>253</v>
      </c>
      <c r="D50" s="39" t="s">
        <v>252</v>
      </c>
      <c r="E50" s="39" t="s">
        <v>253</v>
      </c>
      <c r="F50" s="38" t="s">
        <v>254</v>
      </c>
      <c r="G50" s="38" t="s">
        <v>63</v>
      </c>
      <c r="H50" s="38" t="s">
        <v>64</v>
      </c>
      <c r="I50" s="39" t="s">
        <v>255</v>
      </c>
      <c r="J50" s="40" t="s">
        <v>256</v>
      </c>
      <c r="K50" s="40" t="s">
        <v>256</v>
      </c>
      <c r="L50" s="40" t="s">
        <v>257</v>
      </c>
      <c r="M50" s="40" t="s">
        <v>257</v>
      </c>
      <c r="N50" s="39" t="s">
        <v>258</v>
      </c>
      <c r="O50" s="39" t="s">
        <v>259</v>
      </c>
      <c r="P50" s="38" t="s">
        <v>70</v>
      </c>
      <c r="Q50" s="38" t="s">
        <v>71</v>
      </c>
      <c r="R50" s="68" t="s">
        <v>72</v>
      </c>
      <c r="S50" s="69">
        <v>2</v>
      </c>
      <c r="T50" s="69">
        <v>35044.65</v>
      </c>
      <c r="U50" s="70">
        <v>70089.3</v>
      </c>
      <c r="V50" s="66">
        <f t="shared" si="3"/>
        <v>74995.551000000007</v>
      </c>
      <c r="W50" s="66">
        <f t="shared" si="3"/>
        <v>80245.239570000005</v>
      </c>
      <c r="X50" s="66">
        <f t="shared" si="3"/>
        <v>85862.406339900001</v>
      </c>
      <c r="Y50" s="71" t="s">
        <v>73</v>
      </c>
      <c r="Z50" s="66" t="s">
        <v>74</v>
      </c>
      <c r="AA50" s="39" t="s">
        <v>75</v>
      </c>
      <c r="AB50" s="66">
        <v>0</v>
      </c>
    </row>
    <row r="51" spans="1:31" ht="123.75" x14ac:dyDescent="0.25">
      <c r="A51" s="66">
        <v>41</v>
      </c>
      <c r="B51" s="38" t="s">
        <v>59</v>
      </c>
      <c r="C51" s="39">
        <v>253</v>
      </c>
      <c r="D51" s="39" t="s">
        <v>60</v>
      </c>
      <c r="E51" s="39" t="s">
        <v>61</v>
      </c>
      <c r="F51" s="38" t="s">
        <v>260</v>
      </c>
      <c r="G51" s="38" t="s">
        <v>63</v>
      </c>
      <c r="H51" s="38" t="s">
        <v>64</v>
      </c>
      <c r="I51" s="39" t="s">
        <v>261</v>
      </c>
      <c r="J51" s="40" t="s">
        <v>262</v>
      </c>
      <c r="K51" s="40" t="s">
        <v>262</v>
      </c>
      <c r="L51" s="40" t="s">
        <v>263</v>
      </c>
      <c r="M51" s="40" t="s">
        <v>263</v>
      </c>
      <c r="N51" s="39" t="s">
        <v>264</v>
      </c>
      <c r="O51" s="39" t="s">
        <v>265</v>
      </c>
      <c r="P51" s="38" t="s">
        <v>242</v>
      </c>
      <c r="Q51" s="38" t="s">
        <v>71</v>
      </c>
      <c r="R51" s="68" t="s">
        <v>266</v>
      </c>
      <c r="S51" s="69">
        <v>3200</v>
      </c>
      <c r="T51" s="69">
        <v>97.32</v>
      </c>
      <c r="U51" s="70">
        <v>311424</v>
      </c>
      <c r="V51" s="66">
        <f t="shared" si="3"/>
        <v>333223.67999999999</v>
      </c>
      <c r="W51" s="66">
        <f t="shared" si="3"/>
        <v>356549.33759999997</v>
      </c>
      <c r="X51" s="66">
        <f t="shared" si="3"/>
        <v>381507.79123199999</v>
      </c>
      <c r="Y51" s="71" t="s">
        <v>267</v>
      </c>
      <c r="Z51" s="66" t="s">
        <v>74</v>
      </c>
      <c r="AA51" s="39" t="s">
        <v>75</v>
      </c>
      <c r="AB51" s="66">
        <v>0</v>
      </c>
    </row>
    <row r="52" spans="1:31" ht="135" x14ac:dyDescent="0.25">
      <c r="A52" s="66">
        <v>42</v>
      </c>
      <c r="B52" s="38" t="s">
        <v>59</v>
      </c>
      <c r="C52" s="39">
        <v>253</v>
      </c>
      <c r="D52" s="39" t="s">
        <v>252</v>
      </c>
      <c r="E52" s="39" t="s">
        <v>253</v>
      </c>
      <c r="F52" s="38" t="s">
        <v>254</v>
      </c>
      <c r="G52" s="38" t="s">
        <v>63</v>
      </c>
      <c r="H52" s="38" t="s">
        <v>64</v>
      </c>
      <c r="I52" s="39" t="s">
        <v>268</v>
      </c>
      <c r="J52" s="40" t="s">
        <v>269</v>
      </c>
      <c r="K52" s="40" t="s">
        <v>269</v>
      </c>
      <c r="L52" s="40" t="s">
        <v>270</v>
      </c>
      <c r="M52" s="40" t="s">
        <v>270</v>
      </c>
      <c r="N52" s="39" t="s">
        <v>271</v>
      </c>
      <c r="O52" s="39" t="s">
        <v>272</v>
      </c>
      <c r="P52" s="38" t="s">
        <v>70</v>
      </c>
      <c r="Q52" s="38" t="s">
        <v>71</v>
      </c>
      <c r="R52" s="68" t="s">
        <v>72</v>
      </c>
      <c r="S52" s="69">
        <v>3</v>
      </c>
      <c r="T52" s="69">
        <v>9765.18</v>
      </c>
      <c r="U52" s="70">
        <v>29295.54</v>
      </c>
      <c r="V52" s="66">
        <f t="shared" si="3"/>
        <v>31346.227800000001</v>
      </c>
      <c r="W52" s="66">
        <f t="shared" si="3"/>
        <v>33540.463746000001</v>
      </c>
      <c r="X52" s="66">
        <f t="shared" si="3"/>
        <v>35888.296208220003</v>
      </c>
      <c r="Y52" s="71" t="s">
        <v>73</v>
      </c>
      <c r="Z52" s="66" t="s">
        <v>74</v>
      </c>
      <c r="AA52" s="39" t="s">
        <v>75</v>
      </c>
      <c r="AB52" s="66">
        <v>0</v>
      </c>
    </row>
    <row r="53" spans="1:31" ht="135" x14ac:dyDescent="0.25">
      <c r="A53" s="66">
        <v>43</v>
      </c>
      <c r="B53" s="38" t="s">
        <v>59</v>
      </c>
      <c r="C53" s="39">
        <v>253</v>
      </c>
      <c r="D53" s="39" t="s">
        <v>60</v>
      </c>
      <c r="E53" s="39" t="s">
        <v>61</v>
      </c>
      <c r="F53" s="38" t="s">
        <v>254</v>
      </c>
      <c r="G53" s="38" t="s">
        <v>63</v>
      </c>
      <c r="H53" s="38" t="s">
        <v>64</v>
      </c>
      <c r="I53" s="39" t="s">
        <v>273</v>
      </c>
      <c r="J53" s="40" t="s">
        <v>274</v>
      </c>
      <c r="K53" s="40" t="s">
        <v>274</v>
      </c>
      <c r="L53" s="40" t="s">
        <v>275</v>
      </c>
      <c r="M53" s="40" t="s">
        <v>275</v>
      </c>
      <c r="N53" s="39" t="s">
        <v>276</v>
      </c>
      <c r="O53" s="39" t="s">
        <v>277</v>
      </c>
      <c r="P53" s="38" t="s">
        <v>70</v>
      </c>
      <c r="Q53" s="38" t="s">
        <v>71</v>
      </c>
      <c r="R53" s="68" t="s">
        <v>72</v>
      </c>
      <c r="S53" s="69">
        <v>21</v>
      </c>
      <c r="T53" s="69">
        <v>5982.14</v>
      </c>
      <c r="U53" s="70">
        <v>125624.94</v>
      </c>
      <c r="V53" s="66">
        <f t="shared" si="3"/>
        <v>134418.68580000001</v>
      </c>
      <c r="W53" s="66">
        <f t="shared" si="3"/>
        <v>143827.99380600001</v>
      </c>
      <c r="X53" s="66">
        <f t="shared" si="3"/>
        <v>153895.95337242002</v>
      </c>
      <c r="Y53" s="71" t="s">
        <v>73</v>
      </c>
      <c r="Z53" s="66" t="s">
        <v>74</v>
      </c>
      <c r="AA53" s="39" t="s">
        <v>75</v>
      </c>
      <c r="AB53" s="66">
        <v>0</v>
      </c>
    </row>
    <row r="54" spans="1:31" ht="123.75" x14ac:dyDescent="0.25">
      <c r="A54" s="66">
        <v>44</v>
      </c>
      <c r="B54" s="38" t="s">
        <v>59</v>
      </c>
      <c r="C54" s="39">
        <v>253</v>
      </c>
      <c r="D54" s="39" t="s">
        <v>60</v>
      </c>
      <c r="E54" s="39" t="s">
        <v>61</v>
      </c>
      <c r="F54" s="38" t="s">
        <v>260</v>
      </c>
      <c r="G54" s="38" t="s">
        <v>63</v>
      </c>
      <c r="H54" s="38" t="s">
        <v>64</v>
      </c>
      <c r="I54" s="39" t="s">
        <v>261</v>
      </c>
      <c r="J54" s="40" t="s">
        <v>262</v>
      </c>
      <c r="K54" s="40" t="s">
        <v>262</v>
      </c>
      <c r="L54" s="40" t="s">
        <v>263</v>
      </c>
      <c r="M54" s="40" t="s">
        <v>263</v>
      </c>
      <c r="N54" s="39" t="s">
        <v>264</v>
      </c>
      <c r="O54" s="39" t="s">
        <v>265</v>
      </c>
      <c r="P54" s="38" t="s">
        <v>242</v>
      </c>
      <c r="Q54" s="38" t="s">
        <v>71</v>
      </c>
      <c r="R54" s="68" t="s">
        <v>266</v>
      </c>
      <c r="S54" s="69">
        <v>3200</v>
      </c>
      <c r="T54" s="69">
        <v>97.32</v>
      </c>
      <c r="U54" s="70">
        <v>311424</v>
      </c>
      <c r="V54" s="66">
        <f t="shared" si="3"/>
        <v>333223.67999999999</v>
      </c>
      <c r="W54" s="66">
        <f t="shared" si="3"/>
        <v>356549.33759999997</v>
      </c>
      <c r="X54" s="66">
        <f t="shared" si="3"/>
        <v>381507.79123199999</v>
      </c>
      <c r="Y54" s="71" t="s">
        <v>278</v>
      </c>
      <c r="Z54" s="66" t="s">
        <v>74</v>
      </c>
      <c r="AA54" s="39" t="s">
        <v>75</v>
      </c>
      <c r="AB54" s="66">
        <v>0</v>
      </c>
    </row>
    <row r="55" spans="1:31" ht="101.25" x14ac:dyDescent="0.25">
      <c r="A55" s="66">
        <v>45</v>
      </c>
      <c r="B55" s="38" t="s">
        <v>59</v>
      </c>
      <c r="C55" s="39">
        <v>253</v>
      </c>
      <c r="D55" s="39" t="s">
        <v>252</v>
      </c>
      <c r="E55" s="39" t="s">
        <v>253</v>
      </c>
      <c r="F55" s="38" t="s">
        <v>279</v>
      </c>
      <c r="G55" s="38" t="s">
        <v>63</v>
      </c>
      <c r="H55" s="38" t="s">
        <v>64</v>
      </c>
      <c r="I55" s="39" t="s">
        <v>280</v>
      </c>
      <c r="J55" s="40" t="s">
        <v>281</v>
      </c>
      <c r="K55" s="40" t="s">
        <v>281</v>
      </c>
      <c r="L55" s="40" t="s">
        <v>282</v>
      </c>
      <c r="M55" s="40" t="s">
        <v>282</v>
      </c>
      <c r="N55" s="39" t="s">
        <v>283</v>
      </c>
      <c r="O55" s="39" t="s">
        <v>284</v>
      </c>
      <c r="P55" s="38" t="s">
        <v>70</v>
      </c>
      <c r="Q55" s="38" t="s">
        <v>71</v>
      </c>
      <c r="R55" s="68" t="s">
        <v>72</v>
      </c>
      <c r="S55" s="69">
        <v>1</v>
      </c>
      <c r="T55" s="69">
        <v>10705.36</v>
      </c>
      <c r="U55" s="70">
        <v>10705.36</v>
      </c>
      <c r="V55" s="66">
        <f t="shared" si="3"/>
        <v>11454.735200000001</v>
      </c>
      <c r="W55" s="66">
        <f t="shared" si="3"/>
        <v>12256.566664000002</v>
      </c>
      <c r="X55" s="66">
        <f t="shared" si="3"/>
        <v>13114.526330480003</v>
      </c>
      <c r="Y55" s="71" t="s">
        <v>73</v>
      </c>
      <c r="Z55" s="66" t="s">
        <v>74</v>
      </c>
      <c r="AA55" s="39" t="s">
        <v>75</v>
      </c>
      <c r="AB55" s="66">
        <v>0</v>
      </c>
    </row>
    <row r="56" spans="1:31" ht="90" x14ac:dyDescent="0.25">
      <c r="A56" s="66">
        <v>46</v>
      </c>
      <c r="B56" s="38" t="s">
        <v>59</v>
      </c>
      <c r="C56" s="39">
        <v>253</v>
      </c>
      <c r="D56" s="39" t="s">
        <v>252</v>
      </c>
      <c r="E56" s="39" t="s">
        <v>253</v>
      </c>
      <c r="F56" s="38" t="s">
        <v>279</v>
      </c>
      <c r="G56" s="38" t="s">
        <v>63</v>
      </c>
      <c r="H56" s="38" t="s">
        <v>64</v>
      </c>
      <c r="I56" s="39" t="s">
        <v>285</v>
      </c>
      <c r="J56" s="40" t="s">
        <v>281</v>
      </c>
      <c r="K56" s="40" t="s">
        <v>281</v>
      </c>
      <c r="L56" s="40" t="s">
        <v>286</v>
      </c>
      <c r="M56" s="40" t="s">
        <v>286</v>
      </c>
      <c r="N56" s="39" t="s">
        <v>287</v>
      </c>
      <c r="O56" s="39" t="s">
        <v>288</v>
      </c>
      <c r="P56" s="38" t="s">
        <v>242</v>
      </c>
      <c r="Q56" s="38"/>
      <c r="R56" s="68" t="s">
        <v>72</v>
      </c>
      <c r="S56" s="69">
        <v>1</v>
      </c>
      <c r="T56" s="69">
        <v>300000</v>
      </c>
      <c r="U56" s="70">
        <v>300000</v>
      </c>
      <c r="V56" s="66">
        <f t="shared" si="3"/>
        <v>321000</v>
      </c>
      <c r="W56" s="66">
        <f t="shared" si="3"/>
        <v>343470</v>
      </c>
      <c r="X56" s="66">
        <f t="shared" si="3"/>
        <v>367512.9</v>
      </c>
      <c r="Y56" s="71" t="s">
        <v>251</v>
      </c>
      <c r="Z56" s="66" t="s">
        <v>74</v>
      </c>
      <c r="AA56" s="39" t="s">
        <v>75</v>
      </c>
      <c r="AB56" s="66">
        <v>0</v>
      </c>
    </row>
    <row r="57" spans="1:31" ht="90" x14ac:dyDescent="0.25">
      <c r="A57" s="66">
        <v>47</v>
      </c>
      <c r="B57" s="38" t="s">
        <v>59</v>
      </c>
      <c r="C57" s="39">
        <v>253</v>
      </c>
      <c r="D57" s="39" t="s">
        <v>252</v>
      </c>
      <c r="E57" s="39" t="s">
        <v>253</v>
      </c>
      <c r="F57" s="38" t="s">
        <v>279</v>
      </c>
      <c r="G57" s="38" t="s">
        <v>63</v>
      </c>
      <c r="H57" s="38" t="s">
        <v>64</v>
      </c>
      <c r="I57" s="39" t="s">
        <v>289</v>
      </c>
      <c r="J57" s="40" t="s">
        <v>281</v>
      </c>
      <c r="K57" s="40" t="s">
        <v>281</v>
      </c>
      <c r="L57" s="40" t="s">
        <v>290</v>
      </c>
      <c r="M57" s="40" t="s">
        <v>290</v>
      </c>
      <c r="N57" s="39" t="s">
        <v>287</v>
      </c>
      <c r="O57" s="39" t="s">
        <v>291</v>
      </c>
      <c r="P57" s="38" t="s">
        <v>242</v>
      </c>
      <c r="Q57" s="38"/>
      <c r="R57" s="68" t="s">
        <v>72</v>
      </c>
      <c r="S57" s="69">
        <v>1</v>
      </c>
      <c r="T57" s="69">
        <v>89285.71</v>
      </c>
      <c r="U57" s="70">
        <v>89285.71</v>
      </c>
      <c r="V57" s="66">
        <f t="shared" si="3"/>
        <v>95535.709700000007</v>
      </c>
      <c r="W57" s="66">
        <f t="shared" si="3"/>
        <v>102223.20937900001</v>
      </c>
      <c r="X57" s="66">
        <f t="shared" si="3"/>
        <v>109378.83403553</v>
      </c>
      <c r="Y57" s="71" t="s">
        <v>251</v>
      </c>
      <c r="Z57" s="66" t="s">
        <v>74</v>
      </c>
      <c r="AA57" s="39" t="s">
        <v>75</v>
      </c>
      <c r="AB57" s="66">
        <v>0</v>
      </c>
    </row>
    <row r="58" spans="1:31" ht="123.75" x14ac:dyDescent="0.25">
      <c r="A58" s="66">
        <v>48</v>
      </c>
      <c r="B58" s="38" t="s">
        <v>59</v>
      </c>
      <c r="C58" s="39">
        <v>253</v>
      </c>
      <c r="D58" s="39" t="s">
        <v>60</v>
      </c>
      <c r="E58" s="39" t="s">
        <v>61</v>
      </c>
      <c r="F58" s="38" t="s">
        <v>260</v>
      </c>
      <c r="G58" s="38" t="s">
        <v>63</v>
      </c>
      <c r="H58" s="38" t="s">
        <v>64</v>
      </c>
      <c r="I58" s="39" t="s">
        <v>261</v>
      </c>
      <c r="J58" s="40" t="s">
        <v>262</v>
      </c>
      <c r="K58" s="40" t="s">
        <v>262</v>
      </c>
      <c r="L58" s="40" t="s">
        <v>263</v>
      </c>
      <c r="M58" s="40" t="s">
        <v>263</v>
      </c>
      <c r="N58" s="39" t="s">
        <v>264</v>
      </c>
      <c r="O58" s="39" t="s">
        <v>265</v>
      </c>
      <c r="P58" s="38" t="s">
        <v>242</v>
      </c>
      <c r="Q58" s="38"/>
      <c r="R58" s="68" t="s">
        <v>266</v>
      </c>
      <c r="S58" s="69">
        <v>3360</v>
      </c>
      <c r="T58" s="69">
        <v>97.32</v>
      </c>
      <c r="U58" s="70">
        <v>326995.19999999995</v>
      </c>
      <c r="V58" s="66">
        <f t="shared" si="3"/>
        <v>349884.86399999994</v>
      </c>
      <c r="W58" s="66">
        <f t="shared" si="3"/>
        <v>374376.80447999993</v>
      </c>
      <c r="X58" s="66">
        <f t="shared" si="3"/>
        <v>400583.18079359992</v>
      </c>
      <c r="Y58" s="71" t="s">
        <v>73</v>
      </c>
      <c r="Z58" s="66" t="s">
        <v>74</v>
      </c>
      <c r="AA58" s="39" t="s">
        <v>75</v>
      </c>
      <c r="AB58" s="66">
        <v>0</v>
      </c>
    </row>
    <row r="59" spans="1:31" ht="191.25" x14ac:dyDescent="0.25">
      <c r="A59" s="66">
        <v>49</v>
      </c>
      <c r="B59" s="38" t="s">
        <v>292</v>
      </c>
      <c r="C59" s="39">
        <v>253</v>
      </c>
      <c r="D59" s="39" t="s">
        <v>60</v>
      </c>
      <c r="E59" s="39" t="s">
        <v>61</v>
      </c>
      <c r="F59" s="38" t="s">
        <v>62</v>
      </c>
      <c r="G59" s="38" t="s">
        <v>63</v>
      </c>
      <c r="H59" s="38" t="s">
        <v>64</v>
      </c>
      <c r="I59" s="39" t="s">
        <v>293</v>
      </c>
      <c r="J59" s="40" t="s">
        <v>294</v>
      </c>
      <c r="K59" s="40" t="s">
        <v>294</v>
      </c>
      <c r="L59" s="40" t="s">
        <v>295</v>
      </c>
      <c r="M59" s="40" t="s">
        <v>295</v>
      </c>
      <c r="N59" s="39" t="s">
        <v>296</v>
      </c>
      <c r="O59" s="39" t="s">
        <v>296</v>
      </c>
      <c r="P59" s="38" t="s">
        <v>70</v>
      </c>
      <c r="Q59" s="38" t="s">
        <v>71</v>
      </c>
      <c r="R59" s="68" t="s">
        <v>72</v>
      </c>
      <c r="S59" s="69">
        <v>4</v>
      </c>
      <c r="T59" s="69">
        <v>9888.39</v>
      </c>
      <c r="U59" s="70">
        <v>39553.56</v>
      </c>
      <c r="V59" s="69">
        <f>U59+(U59*7/100)</f>
        <v>42322.309199999996</v>
      </c>
      <c r="W59" s="69">
        <f>V59+(V59*7/100)</f>
        <v>45284.870843999997</v>
      </c>
      <c r="X59" s="69">
        <f>W59+(W59*7/100)</f>
        <v>48454.811803079996</v>
      </c>
      <c r="Y59" s="71" t="s">
        <v>297</v>
      </c>
      <c r="Z59" s="66" t="s">
        <v>74</v>
      </c>
      <c r="AA59" s="39" t="s">
        <v>75</v>
      </c>
      <c r="AB59" s="66">
        <v>0</v>
      </c>
    </row>
    <row r="60" spans="1:31" ht="101.25" x14ac:dyDescent="0.25">
      <c r="A60" s="66">
        <v>50</v>
      </c>
      <c r="B60" s="38" t="s">
        <v>292</v>
      </c>
      <c r="C60" s="39">
        <v>253</v>
      </c>
      <c r="D60" s="39" t="s">
        <v>60</v>
      </c>
      <c r="E60" s="39" t="s">
        <v>61</v>
      </c>
      <c r="F60" s="38" t="s">
        <v>62</v>
      </c>
      <c r="G60" s="38" t="s">
        <v>63</v>
      </c>
      <c r="H60" s="38" t="s">
        <v>64</v>
      </c>
      <c r="I60" s="39" t="s">
        <v>298</v>
      </c>
      <c r="J60" s="40" t="s">
        <v>299</v>
      </c>
      <c r="K60" s="40" t="s">
        <v>299</v>
      </c>
      <c r="L60" s="40" t="s">
        <v>300</v>
      </c>
      <c r="M60" s="40" t="s">
        <v>300</v>
      </c>
      <c r="N60" s="39" t="s">
        <v>301</v>
      </c>
      <c r="O60" s="39" t="s">
        <v>301</v>
      </c>
      <c r="P60" s="38" t="s">
        <v>70</v>
      </c>
      <c r="Q60" s="38" t="s">
        <v>71</v>
      </c>
      <c r="R60" s="68" t="s">
        <v>72</v>
      </c>
      <c r="S60" s="69">
        <v>1</v>
      </c>
      <c r="T60" s="69">
        <v>13000</v>
      </c>
      <c r="U60" s="70">
        <v>13000</v>
      </c>
      <c r="V60" s="66">
        <v>13000</v>
      </c>
      <c r="W60" s="69">
        <f t="shared" ref="W60:X62" si="4">V60+(V60*7/100)</f>
        <v>13910</v>
      </c>
      <c r="X60" s="69">
        <f t="shared" si="4"/>
        <v>14883.7</v>
      </c>
      <c r="Y60" s="71" t="s">
        <v>297</v>
      </c>
      <c r="Z60" s="66" t="s">
        <v>74</v>
      </c>
      <c r="AA60" s="39" t="s">
        <v>75</v>
      </c>
      <c r="AB60" s="66">
        <v>0</v>
      </c>
    </row>
    <row r="61" spans="1:31" ht="105.75" customHeight="1" x14ac:dyDescent="0.25">
      <c r="A61" s="66">
        <v>51</v>
      </c>
      <c r="B61" s="38" t="s">
        <v>292</v>
      </c>
      <c r="C61" s="39">
        <v>253</v>
      </c>
      <c r="D61" s="39" t="s">
        <v>60</v>
      </c>
      <c r="E61" s="39" t="s">
        <v>61</v>
      </c>
      <c r="F61" s="38" t="s">
        <v>62</v>
      </c>
      <c r="G61" s="38" t="s">
        <v>63</v>
      </c>
      <c r="H61" s="38" t="s">
        <v>64</v>
      </c>
      <c r="I61" s="39" t="s">
        <v>302</v>
      </c>
      <c r="J61" s="40" t="s">
        <v>303</v>
      </c>
      <c r="K61" s="40" t="s">
        <v>303</v>
      </c>
      <c r="L61" s="40" t="s">
        <v>304</v>
      </c>
      <c r="M61" s="40" t="s">
        <v>304</v>
      </c>
      <c r="N61" s="39" t="s">
        <v>305</v>
      </c>
      <c r="O61" s="39" t="s">
        <v>305</v>
      </c>
      <c r="P61" s="38" t="s">
        <v>70</v>
      </c>
      <c r="Q61" s="38" t="s">
        <v>71</v>
      </c>
      <c r="R61" s="68" t="s">
        <v>72</v>
      </c>
      <c r="S61" s="69">
        <v>3</v>
      </c>
      <c r="T61" s="69">
        <v>6500</v>
      </c>
      <c r="U61" s="70">
        <v>19500</v>
      </c>
      <c r="V61" s="66">
        <v>19500</v>
      </c>
      <c r="W61" s="69">
        <f t="shared" si="4"/>
        <v>20865</v>
      </c>
      <c r="X61" s="69">
        <f t="shared" si="4"/>
        <v>22325.55</v>
      </c>
      <c r="Y61" s="71" t="s">
        <v>297</v>
      </c>
      <c r="Z61" s="66" t="s">
        <v>74</v>
      </c>
      <c r="AA61" s="39" t="s">
        <v>75</v>
      </c>
      <c r="AB61" s="66">
        <v>0</v>
      </c>
    </row>
    <row r="62" spans="1:31" ht="101.25" x14ac:dyDescent="0.25">
      <c r="A62" s="66">
        <v>52</v>
      </c>
      <c r="B62" s="38" t="s">
        <v>59</v>
      </c>
      <c r="C62" s="39">
        <v>253</v>
      </c>
      <c r="D62" s="39" t="s">
        <v>60</v>
      </c>
      <c r="E62" s="39" t="s">
        <v>61</v>
      </c>
      <c r="F62" s="38" t="s">
        <v>62</v>
      </c>
      <c r="G62" s="38" t="s">
        <v>63</v>
      </c>
      <c r="H62" s="38" t="s">
        <v>64</v>
      </c>
      <c r="I62" s="39" t="s">
        <v>306</v>
      </c>
      <c r="J62" s="40" t="s">
        <v>307</v>
      </c>
      <c r="K62" s="40" t="s">
        <v>307</v>
      </c>
      <c r="L62" s="40" t="s">
        <v>308</v>
      </c>
      <c r="M62" s="40" t="s">
        <v>308</v>
      </c>
      <c r="N62" s="39" t="s">
        <v>309</v>
      </c>
      <c r="O62" s="39" t="s">
        <v>309</v>
      </c>
      <c r="P62" s="38" t="s">
        <v>70</v>
      </c>
      <c r="Q62" s="41" t="s">
        <v>71</v>
      </c>
      <c r="R62" s="68" t="s">
        <v>72</v>
      </c>
      <c r="S62" s="69">
        <v>1</v>
      </c>
      <c r="T62" s="69">
        <v>4017.85</v>
      </c>
      <c r="U62" s="70">
        <v>4017.85</v>
      </c>
      <c r="V62" s="66">
        <v>19501</v>
      </c>
      <c r="W62" s="69">
        <f t="shared" si="4"/>
        <v>20866.07</v>
      </c>
      <c r="X62" s="69">
        <f t="shared" si="4"/>
        <v>22326.694899999999</v>
      </c>
      <c r="Y62" s="71" t="s">
        <v>310</v>
      </c>
      <c r="Z62" s="66" t="s">
        <v>74</v>
      </c>
      <c r="AA62" s="39" t="s">
        <v>75</v>
      </c>
      <c r="AB62" s="66">
        <v>0</v>
      </c>
    </row>
    <row r="63" spans="1:31" x14ac:dyDescent="0.25">
      <c r="A63" s="42"/>
      <c r="B63" s="43"/>
      <c r="C63" s="44"/>
      <c r="D63" s="44"/>
      <c r="E63" s="44"/>
      <c r="F63" s="43"/>
      <c r="G63" s="43"/>
      <c r="H63" s="43"/>
      <c r="I63" s="44"/>
      <c r="J63" s="45" t="s">
        <v>311</v>
      </c>
      <c r="K63" s="45" t="s">
        <v>311</v>
      </c>
      <c r="L63" s="45" t="s">
        <v>311</v>
      </c>
      <c r="M63" s="45" t="s">
        <v>311</v>
      </c>
      <c r="N63" s="46"/>
      <c r="O63" s="47"/>
      <c r="P63" s="41"/>
      <c r="Q63" s="48"/>
      <c r="R63" s="49" t="s">
        <v>311</v>
      </c>
      <c r="S63" s="50"/>
      <c r="T63" s="50"/>
      <c r="U63" s="51"/>
      <c r="V63" s="42"/>
      <c r="W63" s="42"/>
      <c r="X63" s="42"/>
      <c r="Y63" s="52"/>
      <c r="Z63" s="42"/>
      <c r="AA63" s="44"/>
      <c r="AB63" s="42"/>
    </row>
    <row r="64" spans="1:31" ht="94.5" customHeight="1" x14ac:dyDescent="0.25">
      <c r="A64" s="53"/>
      <c r="B64" s="54"/>
      <c r="C64" s="55"/>
      <c r="D64" s="55"/>
      <c r="E64" s="55"/>
      <c r="F64" s="54"/>
      <c r="G64" s="54"/>
      <c r="H64" s="54"/>
      <c r="I64" s="55"/>
      <c r="J64" s="56" t="s">
        <v>311</v>
      </c>
      <c r="K64" s="56" t="s">
        <v>311</v>
      </c>
      <c r="L64" s="56" t="s">
        <v>311</v>
      </c>
      <c r="M64" s="56" t="s">
        <v>311</v>
      </c>
      <c r="N64" s="57" t="s">
        <v>312</v>
      </c>
      <c r="O64" s="58"/>
      <c r="P64" s="59"/>
      <c r="Q64" s="60" t="s">
        <v>313</v>
      </c>
      <c r="R64" s="61" t="s">
        <v>311</v>
      </c>
      <c r="S64" s="62"/>
      <c r="T64" s="62"/>
      <c r="U64" s="63"/>
      <c r="V64" s="53"/>
      <c r="W64" s="53"/>
      <c r="X64" s="53"/>
      <c r="Y64" s="64"/>
      <c r="Z64" s="53"/>
      <c r="AA64" s="55"/>
      <c r="AB64" s="53"/>
      <c r="AC64" s="65"/>
      <c r="AD64" s="65"/>
      <c r="AE64" s="65"/>
    </row>
    <row r="65" spans="1:31" x14ac:dyDescent="0.25">
      <c r="A65" s="53"/>
      <c r="B65" s="54"/>
      <c r="C65" s="55"/>
      <c r="D65" s="55"/>
      <c r="E65" s="55"/>
      <c r="F65" s="54"/>
      <c r="G65" s="54"/>
      <c r="H65" s="54"/>
      <c r="I65" s="55"/>
      <c r="J65" s="56" t="s">
        <v>311</v>
      </c>
      <c r="K65" s="56" t="s">
        <v>311</v>
      </c>
      <c r="L65" s="56" t="s">
        <v>311</v>
      </c>
      <c r="M65" s="56" t="s">
        <v>311</v>
      </c>
      <c r="N65" s="57"/>
      <c r="O65" s="58"/>
      <c r="P65" s="59"/>
      <c r="Q65" s="60"/>
      <c r="R65" s="61" t="s">
        <v>311</v>
      </c>
      <c r="S65" s="62"/>
      <c r="T65" s="62"/>
      <c r="U65" s="63"/>
      <c r="V65" s="53"/>
      <c r="W65" s="53"/>
      <c r="X65" s="53"/>
      <c r="Y65" s="64"/>
      <c r="Z65" s="53"/>
      <c r="AA65" s="55"/>
      <c r="AB65" s="53"/>
      <c r="AC65" s="65"/>
      <c r="AD65" s="65"/>
      <c r="AE65" s="65"/>
    </row>
    <row r="66" spans="1:31" ht="67.5" customHeight="1" x14ac:dyDescent="0.25">
      <c r="A66" s="53"/>
      <c r="B66" s="54"/>
      <c r="C66" s="55"/>
      <c r="D66" s="55"/>
      <c r="E66" s="55"/>
      <c r="F66" s="54"/>
      <c r="G66" s="54"/>
      <c r="H66" s="54"/>
      <c r="I66" s="55"/>
      <c r="J66" s="56" t="s">
        <v>311</v>
      </c>
      <c r="K66" s="56" t="s">
        <v>311</v>
      </c>
      <c r="L66" s="56" t="s">
        <v>311</v>
      </c>
      <c r="M66" s="56" t="s">
        <v>311</v>
      </c>
      <c r="N66" s="57" t="s">
        <v>314</v>
      </c>
      <c r="O66" s="58"/>
      <c r="P66" s="59"/>
      <c r="Q66" s="60" t="s">
        <v>315</v>
      </c>
      <c r="R66" s="61" t="s">
        <v>311</v>
      </c>
      <c r="S66" s="62"/>
      <c r="T66" s="62"/>
      <c r="U66" s="63"/>
      <c r="V66" s="53"/>
      <c r="W66" s="53"/>
      <c r="X66" s="53"/>
      <c r="Y66" s="64"/>
      <c r="Z66" s="53"/>
      <c r="AA66" s="55"/>
      <c r="AB66" s="53"/>
      <c r="AC66" s="65"/>
      <c r="AD66" s="65"/>
      <c r="AE66" s="65"/>
    </row>
    <row r="67" spans="1:31" x14ac:dyDescent="0.25">
      <c r="A67" s="53"/>
      <c r="B67" s="54"/>
      <c r="C67" s="55"/>
      <c r="D67" s="55"/>
      <c r="E67" s="55"/>
      <c r="F67" s="54"/>
      <c r="G67" s="54"/>
      <c r="H67" s="54"/>
      <c r="I67" s="55"/>
      <c r="J67" s="56" t="s">
        <v>311</v>
      </c>
      <c r="K67" s="56" t="s">
        <v>311</v>
      </c>
      <c r="L67" s="56" t="s">
        <v>311</v>
      </c>
      <c r="M67" s="56" t="s">
        <v>311</v>
      </c>
      <c r="N67" s="57"/>
      <c r="O67" s="58"/>
      <c r="P67" s="59"/>
      <c r="Q67" s="60"/>
      <c r="R67" s="61" t="s">
        <v>311</v>
      </c>
      <c r="S67" s="62"/>
      <c r="T67" s="62"/>
      <c r="U67" s="63"/>
      <c r="V67" s="53"/>
      <c r="W67" s="53"/>
      <c r="X67" s="53"/>
      <c r="Y67" s="64"/>
      <c r="Z67" s="53"/>
      <c r="AA67" s="55"/>
      <c r="AB67" s="53"/>
      <c r="AC67" s="65"/>
      <c r="AD67" s="65"/>
      <c r="AE67" s="65"/>
    </row>
    <row r="68" spans="1:31" ht="67.5" customHeight="1" x14ac:dyDescent="0.25">
      <c r="A68" s="53"/>
      <c r="B68" s="54"/>
      <c r="C68" s="55"/>
      <c r="D68" s="55"/>
      <c r="E68" s="55"/>
      <c r="F68" s="54"/>
      <c r="G68" s="54"/>
      <c r="H68" s="54"/>
      <c r="I68" s="55"/>
      <c r="J68" s="56" t="s">
        <v>311</v>
      </c>
      <c r="K68" s="56" t="s">
        <v>311</v>
      </c>
      <c r="L68" s="56" t="s">
        <v>311</v>
      </c>
      <c r="M68" s="56" t="s">
        <v>311</v>
      </c>
      <c r="N68" s="57" t="s">
        <v>316</v>
      </c>
      <c r="O68" s="58"/>
      <c r="P68" s="59"/>
      <c r="Q68" s="60" t="s">
        <v>317</v>
      </c>
      <c r="R68" s="61" t="s">
        <v>311</v>
      </c>
      <c r="S68" s="62"/>
      <c r="T68" s="62"/>
      <c r="U68" s="63"/>
      <c r="V68" s="53"/>
      <c r="W68" s="53"/>
      <c r="X68" s="53"/>
      <c r="Y68" s="64"/>
      <c r="Z68" s="53"/>
      <c r="AA68" s="55"/>
      <c r="AB68" s="53"/>
      <c r="AC68" s="65"/>
      <c r="AD68" s="65"/>
      <c r="AE68" s="65"/>
    </row>
  </sheetData>
  <mergeCells count="30">
    <mergeCell ref="J8:J9"/>
    <mergeCell ref="A1:I1"/>
    <mergeCell ref="A3:A4"/>
    <mergeCell ref="B3:B4"/>
    <mergeCell ref="C3:D3"/>
    <mergeCell ref="E3:E4"/>
    <mergeCell ref="F3:F4"/>
    <mergeCell ref="G3:G4"/>
    <mergeCell ref="A8:A9"/>
    <mergeCell ref="B8:B9"/>
    <mergeCell ref="C8:G8"/>
    <mergeCell ref="H8:H9"/>
    <mergeCell ref="I8:I9"/>
    <mergeCell ref="W8:W9"/>
    <mergeCell ref="K8:K9"/>
    <mergeCell ref="L8:L9"/>
    <mergeCell ref="M8:M9"/>
    <mergeCell ref="N8:N9"/>
    <mergeCell ref="O8:O9"/>
    <mergeCell ref="P8:Q9"/>
    <mergeCell ref="R8:R9"/>
    <mergeCell ref="S8:S9"/>
    <mergeCell ref="T8:T9"/>
    <mergeCell ref="U8:U9"/>
    <mergeCell ref="V8:V9"/>
    <mergeCell ref="X8:X9"/>
    <mergeCell ref="Y8:Y9"/>
    <mergeCell ref="Z8:Z9"/>
    <mergeCell ref="AA8:AA9"/>
    <mergeCell ref="AB8:AB9"/>
  </mergeCells>
  <dataValidations count="29">
    <dataValidation type="decimal" operator="greaterThan" allowBlank="1" showInputMessage="1" showErrorMessage="1" prompt="Введите прогнозируемую сумму на второй год трехлетнего периода" sqref="W11:W68">
      <formula1>0</formula1>
    </dataValidation>
    <dataValidation type="decimal" operator="greaterThan" allowBlank="1" showInputMessage="1" showErrorMessage="1" prompt="Введите утвержденную сумму на первый год трехлетнего периода" sqref="V11:V68">
      <formula1>0</formula1>
    </dataValidation>
    <dataValidation type="list" allowBlank="1" showInputMessage="1" showErrorMessage="1" prompt="Выберите обоснование применения государственных закупок" sqref="Q11:Q68">
      <formula1>Обоснование</formula1>
    </dataValidation>
    <dataValidation allowBlank="1" showInputMessage="1" showErrorMessage="1" prompt="Характеристика на русском языке заполняется автоматически в соответствии с КТРУ" sqref="M11:M68"/>
    <dataValidation type="list" allowBlank="1" showInputMessage="1" showErrorMessage="1" sqref="Y11:Y68">
      <formula1>Месяц</formula1>
    </dataValidation>
    <dataValidation allowBlank="1" showInputMessage="1" showErrorMessage="1" prompt="Характеристика на государственном языке заполняется автоматически в соответствии с КТРУ" sqref="L11:L68"/>
    <dataValidation allowBlank="1" showInputMessage="1" showErrorMessage="1" prompt="Наименование на государственном языке заполняется автоматически в соответствии с КТРУ" sqref="J11:J68"/>
    <dataValidation allowBlank="1" showInputMessage="1" showErrorMessage="1" prompt="Наименование на русском языке заполняется автоматически в соответствии с КТРУ" sqref="K11:K68"/>
    <dataValidation allowBlank="1" showInputMessage="1" showErrorMessage="1" prompt="Единица измерения заполняется автоматически в соответствии с КТРУ" sqref="R11:R68"/>
    <dataValidation allowBlank="1" showInputMessage="1" showErrorMessage="1" prompt="Введите дополнительную характеристику на государственном языке" sqref="N11:N68"/>
    <dataValidation allowBlank="1" showInputMessage="1" showErrorMessage="1" prompt="Введите дополнительную характеристику на русском языке" sqref="O11:O68"/>
    <dataValidation type="list" allowBlank="1" showInputMessage="1" showErrorMessage="1" sqref="H11:H68">
      <formula1>ВидПредмета</formula1>
    </dataValidation>
    <dataValidation type="list" allowBlank="1" showInputMessage="1" showErrorMessage="1" error="Необходимо выбрать год согласно выпадающего списка" sqref="G6">
      <formula1>Год</formula1>
    </dataValidation>
    <dataValidation type="list" allowBlank="1" showInputMessage="1" showErrorMessage="1" error="Укажите код подпрограммы из справочника функциональной классификации расходов бюджета (ФКРБ). Если подпрограма отсутсвует укажите 000" sqref="E11:E68">
      <formula1>Подпрограмма</formula1>
    </dataValidation>
    <dataValidation type="list" allowBlank="1" showInputMessage="1" showErrorMessage="1" error="Укажите код программы из справочника функциональной классификации расходов бюджета (ФКРБ)." sqref="D11:D68">
      <formula1>Программа</formula1>
    </dataValidation>
    <dataValidation type="list" allowBlank="1" showInputMessage="1" showErrorMessage="1" error="Укажите код администратора бюджетной программы из справочника функциональной классификации расходов бюджета (ФКРБ)." sqref="C11:C68">
      <formula1>АБП</formula1>
    </dataValidation>
    <dataValidation type="list" allowBlank="1" showInputMessage="1" showErrorMessage="1" sqref="B11:B68">
      <formula1>Тип_пункта</formula1>
    </dataValidation>
    <dataValidation type="textLength" operator="equal" allowBlank="1" showInputMessage="1" showErrorMessage="1" error="Количество цифр должно быть 12" sqref="A6:B6">
      <formula1>12</formula1>
    </dataValidation>
    <dataValidation type="list" allowBlank="1" showInputMessage="1" showErrorMessage="1" prompt="Выберите способ закупки" sqref="P11:P68">
      <formula1>Способ</formula1>
    </dataValidation>
    <dataValidation type="list" allowBlank="1" showInputMessage="1" showErrorMessage="1" prompt="Выберите источник финансирования" sqref="G11:G68">
      <formula1>Источник</formula1>
    </dataValidation>
    <dataValidation type="list" allowBlank="1" showInputMessage="1" showErrorMessage="1" prompt="Выберите специфику" sqref="F11:F68">
      <formula1>Специфика</formula1>
    </dataValidation>
    <dataValidation type="list" allowBlank="1" showInputMessage="1" showErrorMessage="1" prompt="Введите вид бюджета" sqref="E7">
      <formula1>Фонд</formula1>
    </dataValidation>
    <dataValidation type="textLength" operator="equal" allowBlank="1" showInputMessage="1" showErrorMessage="1" error="Количество символов должно быть 7" sqref="C6">
      <formula1>7</formula1>
    </dataValidation>
    <dataValidation type="list" allowBlank="1" showInputMessage="1" showErrorMessage="1" sqref="D6">
      <formula1>Фонды</formula1>
    </dataValidation>
    <dataValidation type="decimal" operator="greaterThan" allowBlank="1" showInputMessage="1" showErrorMessage="1" prompt="Введите прогнозируемую сумму на третий год" sqref="X11:X68">
      <formula1>0</formula1>
    </dataValidation>
    <dataValidation type="list" allowBlank="1" showInputMessage="1" showErrorMessage="1" sqref="AA11:AA68">
      <formula1>КАТО</formula1>
    </dataValidation>
    <dataValidation type="whole" allowBlank="1" showInputMessage="1" showErrorMessage="1" error="Значение поля может быть от 0 до 100" prompt="Укажите значение размера авансового платежа, знак % не вводить" sqref="AB11:AB68">
      <formula1>0</formula1>
      <formula2>100</formula2>
    </dataValidation>
    <dataValidation allowBlank="1" showInputMessage="1" showErrorMessage="1" prompt="Введите срок поставки" sqref="Z11:Z68"/>
    <dataValidation type="textLength" allowBlank="1" showInputMessage="1" showErrorMessage="1" error="Недопустимая длина кода КТРУ" prompt="Введите код товара, работы или услуги в соответствии с КТРУ" sqref="I11:I68">
      <formula1>20</formula1>
      <formula2>25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opLeftCell="M46" workbookViewId="0">
      <selection sqref="A1:AB55"/>
    </sheetView>
  </sheetViews>
  <sheetFormatPr defaultRowHeight="15" x14ac:dyDescent="0.25"/>
  <cols>
    <col min="4" max="4" width="10" customWidth="1"/>
    <col min="5" max="5" width="13" customWidth="1"/>
    <col min="6" max="6" width="14.7109375" customWidth="1"/>
    <col min="13" max="13" width="10.7109375" customWidth="1"/>
    <col min="14" max="15" width="15.140625" customWidth="1"/>
    <col min="17" max="17" width="14" customWidth="1"/>
  </cols>
  <sheetData>
    <row r="1" spans="1:28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6"/>
      <c r="K1" s="116"/>
      <c r="L1" s="117"/>
      <c r="M1" s="117"/>
      <c r="N1" s="118"/>
      <c r="O1" s="118"/>
      <c r="P1" s="118"/>
      <c r="Q1" s="118"/>
      <c r="R1" s="117"/>
      <c r="S1" s="118"/>
      <c r="T1" s="118"/>
      <c r="U1" s="117"/>
      <c r="V1" s="117"/>
      <c r="W1" s="118"/>
      <c r="X1" s="118"/>
      <c r="Y1" s="119"/>
      <c r="Z1" s="119"/>
      <c r="AA1" s="119"/>
      <c r="AB1" s="3"/>
    </row>
    <row r="2" spans="1:28" ht="15.75" thickBot="1" x14ac:dyDescent="0.3">
      <c r="A2" s="120" t="s">
        <v>1</v>
      </c>
      <c r="B2" s="120"/>
      <c r="C2" s="118"/>
      <c r="D2" s="118"/>
      <c r="E2" s="118"/>
      <c r="F2" s="118"/>
      <c r="G2" s="118"/>
      <c r="H2" s="118"/>
      <c r="I2" s="118"/>
      <c r="J2" s="121"/>
      <c r="K2" s="122"/>
      <c r="L2" s="117"/>
      <c r="M2" s="117"/>
      <c r="N2" s="118"/>
      <c r="O2" s="118"/>
      <c r="P2" s="118"/>
      <c r="Q2" s="118"/>
      <c r="R2" s="117"/>
      <c r="S2" s="118"/>
      <c r="T2" s="118"/>
      <c r="U2" s="117"/>
      <c r="V2" s="117"/>
      <c r="W2" s="118"/>
      <c r="X2" s="118"/>
      <c r="Y2" s="119"/>
      <c r="Z2" s="119"/>
      <c r="AA2" s="119"/>
      <c r="AB2" s="3"/>
    </row>
    <row r="3" spans="1:28" ht="27" customHeight="1" x14ac:dyDescent="0.25">
      <c r="A3" s="123" t="s">
        <v>3</v>
      </c>
      <c r="B3" s="124" t="s">
        <v>4</v>
      </c>
      <c r="C3" s="125" t="s">
        <v>5</v>
      </c>
      <c r="D3" s="126"/>
      <c r="E3" s="127" t="s">
        <v>6</v>
      </c>
      <c r="F3" s="127" t="s">
        <v>7</v>
      </c>
      <c r="G3" s="128" t="s">
        <v>8</v>
      </c>
      <c r="H3" s="118"/>
      <c r="I3" s="120"/>
      <c r="J3" s="121"/>
      <c r="K3" s="129"/>
      <c r="L3" s="117"/>
      <c r="M3" s="117"/>
      <c r="N3" s="118"/>
      <c r="O3" s="118"/>
      <c r="P3" s="118"/>
      <c r="Q3" s="130"/>
      <c r="R3" s="117"/>
      <c r="S3" s="118"/>
      <c r="T3" s="118"/>
      <c r="U3" s="117"/>
      <c r="V3" s="117"/>
      <c r="W3" s="118"/>
      <c r="X3" s="118"/>
      <c r="Y3" s="119"/>
      <c r="Z3" s="119"/>
      <c r="AA3" s="119"/>
      <c r="AB3" s="3"/>
    </row>
    <row r="4" spans="1:28" ht="15.75" thickBot="1" x14ac:dyDescent="0.3">
      <c r="A4" s="131"/>
      <c r="B4" s="132"/>
      <c r="C4" s="133" t="s">
        <v>12</v>
      </c>
      <c r="D4" s="134" t="s">
        <v>13</v>
      </c>
      <c r="E4" s="135"/>
      <c r="F4" s="135"/>
      <c r="G4" s="136"/>
      <c r="H4" s="130"/>
      <c r="I4" s="137"/>
      <c r="J4" s="121"/>
      <c r="K4" s="121"/>
      <c r="L4" s="138"/>
      <c r="M4" s="138"/>
      <c r="N4" s="130"/>
      <c r="O4" s="130"/>
      <c r="P4" s="130"/>
      <c r="Q4" s="130"/>
      <c r="R4" s="138"/>
      <c r="S4" s="130"/>
      <c r="T4" s="130"/>
      <c r="U4" s="138"/>
      <c r="V4" s="138"/>
      <c r="W4" s="130"/>
      <c r="X4" s="130"/>
      <c r="Y4" s="139"/>
      <c r="Z4" s="139"/>
      <c r="AA4" s="139"/>
      <c r="AB4" s="10"/>
    </row>
    <row r="5" spans="1:28" ht="15.75" thickBot="1" x14ac:dyDescent="0.3">
      <c r="A5" s="140">
        <v>1</v>
      </c>
      <c r="B5" s="140">
        <v>2</v>
      </c>
      <c r="C5" s="140">
        <v>3</v>
      </c>
      <c r="D5" s="140">
        <v>4</v>
      </c>
      <c r="E5" s="140">
        <v>5</v>
      </c>
      <c r="F5" s="140">
        <v>6</v>
      </c>
      <c r="G5" s="140">
        <v>7</v>
      </c>
      <c r="H5" s="130"/>
      <c r="I5" s="137"/>
      <c r="J5" s="121"/>
      <c r="K5" s="121"/>
      <c r="L5" s="138"/>
      <c r="M5" s="138"/>
      <c r="N5" s="130"/>
      <c r="O5" s="130"/>
      <c r="P5" s="130"/>
      <c r="Q5" s="141"/>
      <c r="R5" s="138"/>
      <c r="S5" s="130"/>
      <c r="T5" s="130"/>
      <c r="U5" s="138"/>
      <c r="V5" s="138"/>
      <c r="W5" s="130"/>
      <c r="X5" s="130"/>
      <c r="Y5" s="139"/>
      <c r="Z5" s="139"/>
      <c r="AA5" s="139"/>
      <c r="AB5" s="10"/>
    </row>
    <row r="6" spans="1:28" ht="115.5" thickBot="1" x14ac:dyDescent="0.3">
      <c r="A6" s="142" t="s">
        <v>19</v>
      </c>
      <c r="B6" s="143" t="s">
        <v>20</v>
      </c>
      <c r="C6" s="143" t="s">
        <v>21</v>
      </c>
      <c r="D6" s="144" t="s">
        <v>22</v>
      </c>
      <c r="E6" s="143" t="s">
        <v>318</v>
      </c>
      <c r="F6" s="143" t="s">
        <v>24</v>
      </c>
      <c r="G6" s="145">
        <v>2015</v>
      </c>
      <c r="H6" s="130"/>
      <c r="I6" s="137"/>
      <c r="J6" s="121"/>
      <c r="K6" s="121"/>
      <c r="L6" s="138"/>
      <c r="M6" s="138"/>
      <c r="N6" s="130"/>
      <c r="O6" s="130"/>
      <c r="P6" s="130"/>
      <c r="Q6" s="130"/>
      <c r="R6" s="138"/>
      <c r="S6" s="130"/>
      <c r="T6" s="130"/>
      <c r="U6" s="138"/>
      <c r="V6" s="138"/>
      <c r="W6" s="130"/>
      <c r="X6" s="130"/>
      <c r="Y6" s="139"/>
      <c r="Z6" s="139"/>
      <c r="AA6" s="139"/>
      <c r="AB6" s="10"/>
    </row>
    <row r="7" spans="1:28" ht="15.75" thickBot="1" x14ac:dyDescent="0.3">
      <c r="A7" s="120" t="s">
        <v>29</v>
      </c>
      <c r="B7" s="120"/>
      <c r="C7" s="118"/>
      <c r="D7" s="118"/>
      <c r="E7" s="118"/>
      <c r="F7" s="118"/>
      <c r="G7" s="118"/>
      <c r="H7" s="118"/>
      <c r="I7" s="118"/>
      <c r="J7" s="121"/>
      <c r="K7" s="129"/>
      <c r="L7" s="117"/>
      <c r="M7" s="117"/>
      <c r="N7" s="118"/>
      <c r="O7" s="118"/>
      <c r="P7" s="118"/>
      <c r="Q7" s="118"/>
      <c r="R7" s="117"/>
      <c r="S7" s="118"/>
      <c r="T7" s="118"/>
      <c r="U7" s="117"/>
      <c r="V7" s="117"/>
      <c r="W7" s="118"/>
      <c r="X7" s="118"/>
      <c r="Y7" s="119"/>
      <c r="Z7" s="119"/>
      <c r="AA7" s="119"/>
      <c r="AB7" s="3"/>
    </row>
    <row r="8" spans="1:28" x14ac:dyDescent="0.25">
      <c r="A8" s="123" t="s">
        <v>30</v>
      </c>
      <c r="B8" s="146" t="s">
        <v>31</v>
      </c>
      <c r="C8" s="147" t="s">
        <v>5</v>
      </c>
      <c r="D8" s="147"/>
      <c r="E8" s="147"/>
      <c r="F8" s="147"/>
      <c r="G8" s="147"/>
      <c r="H8" s="148" t="s">
        <v>32</v>
      </c>
      <c r="I8" s="149" t="s">
        <v>33</v>
      </c>
      <c r="J8" s="150" t="s">
        <v>34</v>
      </c>
      <c r="K8" s="151" t="s">
        <v>35</v>
      </c>
      <c r="L8" s="152" t="s">
        <v>36</v>
      </c>
      <c r="M8" s="152" t="s">
        <v>37</v>
      </c>
      <c r="N8" s="146" t="s">
        <v>38</v>
      </c>
      <c r="O8" s="146" t="s">
        <v>39</v>
      </c>
      <c r="P8" s="153" t="s">
        <v>40</v>
      </c>
      <c r="Q8" s="154"/>
      <c r="R8" s="152" t="s">
        <v>41</v>
      </c>
      <c r="S8" s="155" t="s">
        <v>42</v>
      </c>
      <c r="T8" s="155" t="s">
        <v>43</v>
      </c>
      <c r="U8" s="156" t="s">
        <v>44</v>
      </c>
      <c r="V8" s="157" t="s">
        <v>319</v>
      </c>
      <c r="W8" s="157" t="s">
        <v>46</v>
      </c>
      <c r="X8" s="157" t="s">
        <v>47</v>
      </c>
      <c r="Y8" s="158" t="s">
        <v>48</v>
      </c>
      <c r="Z8" s="146" t="s">
        <v>49</v>
      </c>
      <c r="AA8" s="158" t="s">
        <v>50</v>
      </c>
      <c r="AB8" s="82" t="s">
        <v>51</v>
      </c>
    </row>
    <row r="9" spans="1:28" ht="159" customHeight="1" thickBot="1" x14ac:dyDescent="0.3">
      <c r="A9" s="159"/>
      <c r="B9" s="160"/>
      <c r="C9" s="161" t="s">
        <v>52</v>
      </c>
      <c r="D9" s="161" t="s">
        <v>53</v>
      </c>
      <c r="E9" s="161" t="s">
        <v>54</v>
      </c>
      <c r="F9" s="161" t="s">
        <v>55</v>
      </c>
      <c r="G9" s="161" t="s">
        <v>56</v>
      </c>
      <c r="H9" s="162"/>
      <c r="I9" s="163"/>
      <c r="J9" s="164"/>
      <c r="K9" s="165"/>
      <c r="L9" s="166"/>
      <c r="M9" s="166"/>
      <c r="N9" s="160"/>
      <c r="O9" s="160"/>
      <c r="P9" s="167"/>
      <c r="Q9" s="168"/>
      <c r="R9" s="166"/>
      <c r="S9" s="169"/>
      <c r="T9" s="169"/>
      <c r="U9" s="170"/>
      <c r="V9" s="171"/>
      <c r="W9" s="171"/>
      <c r="X9" s="171"/>
      <c r="Y9" s="172"/>
      <c r="Z9" s="160"/>
      <c r="AA9" s="172"/>
      <c r="AB9" s="83"/>
    </row>
    <row r="10" spans="1:28" ht="15.75" thickBot="1" x14ac:dyDescent="0.3">
      <c r="A10" s="140">
        <v>1</v>
      </c>
      <c r="B10" s="140">
        <v>2</v>
      </c>
      <c r="C10" s="173">
        <v>3</v>
      </c>
      <c r="D10" s="174">
        <v>4</v>
      </c>
      <c r="E10" s="173">
        <v>5</v>
      </c>
      <c r="F10" s="174">
        <v>6</v>
      </c>
      <c r="G10" s="173">
        <v>7</v>
      </c>
      <c r="H10" s="175">
        <v>8</v>
      </c>
      <c r="I10" s="176">
        <v>9</v>
      </c>
      <c r="J10" s="177">
        <v>10</v>
      </c>
      <c r="K10" s="177">
        <v>11</v>
      </c>
      <c r="L10" s="178">
        <v>12</v>
      </c>
      <c r="M10" s="179">
        <v>13</v>
      </c>
      <c r="N10" s="174">
        <v>14</v>
      </c>
      <c r="O10" s="174">
        <v>15</v>
      </c>
      <c r="P10" s="180">
        <v>16</v>
      </c>
      <c r="Q10" s="181">
        <v>161</v>
      </c>
      <c r="R10" s="173">
        <v>17</v>
      </c>
      <c r="S10" s="173">
        <v>18</v>
      </c>
      <c r="T10" s="173">
        <v>19</v>
      </c>
      <c r="U10" s="173">
        <v>20</v>
      </c>
      <c r="V10" s="173">
        <v>21</v>
      </c>
      <c r="W10" s="173">
        <v>22</v>
      </c>
      <c r="X10" s="174">
        <v>23</v>
      </c>
      <c r="Y10" s="182" t="s">
        <v>57</v>
      </c>
      <c r="Z10" s="174">
        <v>25</v>
      </c>
      <c r="AA10" s="182" t="s">
        <v>58</v>
      </c>
      <c r="AB10" s="29">
        <v>27</v>
      </c>
    </row>
    <row r="11" spans="1:28" ht="140.25" x14ac:dyDescent="0.25">
      <c r="A11" s="183">
        <v>1</v>
      </c>
      <c r="B11" s="41" t="s">
        <v>59</v>
      </c>
      <c r="C11" s="184">
        <v>253</v>
      </c>
      <c r="D11" s="184" t="s">
        <v>60</v>
      </c>
      <c r="E11" s="184" t="s">
        <v>61</v>
      </c>
      <c r="F11" s="41" t="s">
        <v>320</v>
      </c>
      <c r="G11" s="41" t="s">
        <v>63</v>
      </c>
      <c r="H11" s="41" t="s">
        <v>243</v>
      </c>
      <c r="I11" s="185" t="s">
        <v>321</v>
      </c>
      <c r="J11" s="186" t="s">
        <v>322</v>
      </c>
      <c r="K11" s="186" t="s">
        <v>322</v>
      </c>
      <c r="L11" s="186" t="s">
        <v>323</v>
      </c>
      <c r="M11" s="186" t="s">
        <v>323</v>
      </c>
      <c r="N11" s="187" t="s">
        <v>324</v>
      </c>
      <c r="O11" s="188" t="s">
        <v>325</v>
      </c>
      <c r="P11" s="41" t="s">
        <v>70</v>
      </c>
      <c r="Q11" s="41" t="s">
        <v>71</v>
      </c>
      <c r="R11" s="189" t="s">
        <v>250</v>
      </c>
      <c r="S11" s="190">
        <v>1</v>
      </c>
      <c r="T11" s="190">
        <v>95535.71</v>
      </c>
      <c r="U11" s="191">
        <v>95535.71</v>
      </c>
      <c r="V11" s="192">
        <f>U11</f>
        <v>95535.71</v>
      </c>
      <c r="W11" s="192">
        <f t="shared" ref="W11:X37" si="0">(V11*7/100)+V11</f>
        <v>102223.20970000001</v>
      </c>
      <c r="X11" s="192">
        <f t="shared" si="0"/>
        <v>109378.83437900001</v>
      </c>
      <c r="Y11" s="193" t="s">
        <v>326</v>
      </c>
      <c r="Z11" s="188" t="s">
        <v>327</v>
      </c>
      <c r="AA11" s="184" t="s">
        <v>75</v>
      </c>
      <c r="AB11" s="66">
        <v>0</v>
      </c>
    </row>
    <row r="12" spans="1:28" ht="165.75" x14ac:dyDescent="0.25">
      <c r="A12" s="183">
        <v>2</v>
      </c>
      <c r="B12" s="41" t="s">
        <v>59</v>
      </c>
      <c r="C12" s="184">
        <v>253</v>
      </c>
      <c r="D12" s="184" t="s">
        <v>60</v>
      </c>
      <c r="E12" s="184" t="s">
        <v>61</v>
      </c>
      <c r="F12" s="41" t="s">
        <v>320</v>
      </c>
      <c r="G12" s="41" t="s">
        <v>63</v>
      </c>
      <c r="H12" s="41" t="s">
        <v>243</v>
      </c>
      <c r="I12" s="185" t="s">
        <v>328</v>
      </c>
      <c r="J12" s="186" t="s">
        <v>329</v>
      </c>
      <c r="K12" s="186" t="s">
        <v>329</v>
      </c>
      <c r="L12" s="186" t="s">
        <v>330</v>
      </c>
      <c r="M12" s="186" t="s">
        <v>330</v>
      </c>
      <c r="N12" s="187" t="s">
        <v>331</v>
      </c>
      <c r="O12" s="188" t="s">
        <v>332</v>
      </c>
      <c r="P12" s="41" t="s">
        <v>70</v>
      </c>
      <c r="Q12" s="41" t="s">
        <v>333</v>
      </c>
      <c r="R12" s="189" t="s">
        <v>250</v>
      </c>
      <c r="S12" s="192">
        <v>1</v>
      </c>
      <c r="T12" s="192">
        <v>708720</v>
      </c>
      <c r="U12" s="194">
        <v>708720</v>
      </c>
      <c r="V12" s="192">
        <f t="shared" ref="V12:V42" si="1">U12</f>
        <v>708720</v>
      </c>
      <c r="W12" s="192">
        <f t="shared" si="0"/>
        <v>758330.4</v>
      </c>
      <c r="X12" s="192">
        <f t="shared" si="0"/>
        <v>811413.52800000005</v>
      </c>
      <c r="Y12" s="193" t="s">
        <v>73</v>
      </c>
      <c r="Z12" s="188" t="s">
        <v>327</v>
      </c>
      <c r="AA12" s="184" t="s">
        <v>75</v>
      </c>
      <c r="AB12" s="66">
        <v>0</v>
      </c>
    </row>
    <row r="13" spans="1:28" ht="153" x14ac:dyDescent="0.25">
      <c r="A13" s="183">
        <v>3</v>
      </c>
      <c r="B13" s="41" t="s">
        <v>59</v>
      </c>
      <c r="C13" s="184">
        <v>253</v>
      </c>
      <c r="D13" s="184" t="s">
        <v>60</v>
      </c>
      <c r="E13" s="184" t="s">
        <v>61</v>
      </c>
      <c r="F13" s="41" t="s">
        <v>320</v>
      </c>
      <c r="G13" s="41" t="s">
        <v>63</v>
      </c>
      <c r="H13" s="41" t="s">
        <v>243</v>
      </c>
      <c r="I13" s="185" t="s">
        <v>334</v>
      </c>
      <c r="J13" s="186" t="s">
        <v>335</v>
      </c>
      <c r="K13" s="186" t="s">
        <v>335</v>
      </c>
      <c r="L13" s="186" t="s">
        <v>335</v>
      </c>
      <c r="M13" s="186" t="s">
        <v>335</v>
      </c>
      <c r="N13" s="187" t="s">
        <v>336</v>
      </c>
      <c r="O13" s="188" t="s">
        <v>337</v>
      </c>
      <c r="P13" s="41" t="s">
        <v>70</v>
      </c>
      <c r="Q13" s="41" t="s">
        <v>71</v>
      </c>
      <c r="R13" s="189" t="s">
        <v>250</v>
      </c>
      <c r="S13" s="192">
        <v>1</v>
      </c>
      <c r="T13" s="192">
        <v>106071.43</v>
      </c>
      <c r="U13" s="194">
        <v>106071.43</v>
      </c>
      <c r="V13" s="192">
        <f t="shared" si="1"/>
        <v>106071.43</v>
      </c>
      <c r="W13" s="192">
        <f t="shared" si="0"/>
        <v>113496.4301</v>
      </c>
      <c r="X13" s="192">
        <f t="shared" si="0"/>
        <v>121441.180207</v>
      </c>
      <c r="Y13" s="193" t="s">
        <v>326</v>
      </c>
      <c r="Z13" s="188" t="s">
        <v>327</v>
      </c>
      <c r="AA13" s="184" t="s">
        <v>75</v>
      </c>
      <c r="AB13" s="66">
        <v>0</v>
      </c>
    </row>
    <row r="14" spans="1:28" ht="153" x14ac:dyDescent="0.25">
      <c r="A14" s="183">
        <v>4</v>
      </c>
      <c r="B14" s="41" t="s">
        <v>59</v>
      </c>
      <c r="C14" s="184">
        <v>253</v>
      </c>
      <c r="D14" s="184" t="s">
        <v>60</v>
      </c>
      <c r="E14" s="184" t="s">
        <v>61</v>
      </c>
      <c r="F14" s="41" t="s">
        <v>320</v>
      </c>
      <c r="G14" s="41" t="s">
        <v>63</v>
      </c>
      <c r="H14" s="41" t="s">
        <v>243</v>
      </c>
      <c r="I14" s="185" t="s">
        <v>334</v>
      </c>
      <c r="J14" s="186" t="s">
        <v>335</v>
      </c>
      <c r="K14" s="186" t="s">
        <v>335</v>
      </c>
      <c r="L14" s="186" t="s">
        <v>335</v>
      </c>
      <c r="M14" s="186" t="s">
        <v>335</v>
      </c>
      <c r="N14" s="187" t="s">
        <v>338</v>
      </c>
      <c r="O14" s="188" t="s">
        <v>339</v>
      </c>
      <c r="P14" s="41" t="s">
        <v>70</v>
      </c>
      <c r="Q14" s="41" t="s">
        <v>71</v>
      </c>
      <c r="R14" s="189" t="s">
        <v>250</v>
      </c>
      <c r="S14" s="192">
        <v>1</v>
      </c>
      <c r="T14" s="192">
        <v>122142.85</v>
      </c>
      <c r="U14" s="194">
        <v>122142.85</v>
      </c>
      <c r="V14" s="192">
        <f t="shared" si="1"/>
        <v>122142.85</v>
      </c>
      <c r="W14" s="192">
        <f t="shared" si="0"/>
        <v>130692.84950000001</v>
      </c>
      <c r="X14" s="192">
        <f t="shared" si="0"/>
        <v>139841.34896500001</v>
      </c>
      <c r="Y14" s="193" t="s">
        <v>326</v>
      </c>
      <c r="Z14" s="188" t="s">
        <v>327</v>
      </c>
      <c r="AA14" s="184" t="s">
        <v>75</v>
      </c>
      <c r="AB14" s="66">
        <v>0</v>
      </c>
    </row>
    <row r="15" spans="1:28" ht="153" x14ac:dyDescent="0.25">
      <c r="A15" s="183">
        <v>5</v>
      </c>
      <c r="B15" s="41" t="s">
        <v>59</v>
      </c>
      <c r="C15" s="184">
        <v>253</v>
      </c>
      <c r="D15" s="184" t="s">
        <v>60</v>
      </c>
      <c r="E15" s="184" t="s">
        <v>61</v>
      </c>
      <c r="F15" s="41" t="s">
        <v>320</v>
      </c>
      <c r="G15" s="41" t="s">
        <v>63</v>
      </c>
      <c r="H15" s="41" t="s">
        <v>243</v>
      </c>
      <c r="I15" s="185" t="s">
        <v>334</v>
      </c>
      <c r="J15" s="186" t="s">
        <v>335</v>
      </c>
      <c r="K15" s="186" t="s">
        <v>335</v>
      </c>
      <c r="L15" s="186" t="s">
        <v>335</v>
      </c>
      <c r="M15" s="186" t="s">
        <v>335</v>
      </c>
      <c r="N15" s="187" t="s">
        <v>340</v>
      </c>
      <c r="O15" s="188" t="s">
        <v>341</v>
      </c>
      <c r="P15" s="41" t="s">
        <v>70</v>
      </c>
      <c r="Q15" s="41" t="s">
        <v>71</v>
      </c>
      <c r="R15" s="189" t="s">
        <v>250</v>
      </c>
      <c r="S15" s="192">
        <v>1</v>
      </c>
      <c r="T15" s="192">
        <v>64285.71</v>
      </c>
      <c r="U15" s="194">
        <v>64285.71</v>
      </c>
      <c r="V15" s="192">
        <f t="shared" si="1"/>
        <v>64285.71</v>
      </c>
      <c r="W15" s="192">
        <f t="shared" si="0"/>
        <v>68785.709699999992</v>
      </c>
      <c r="X15" s="192">
        <f t="shared" si="0"/>
        <v>73600.709378999993</v>
      </c>
      <c r="Y15" s="193" t="s">
        <v>326</v>
      </c>
      <c r="Z15" s="188" t="s">
        <v>327</v>
      </c>
      <c r="AA15" s="184" t="s">
        <v>75</v>
      </c>
      <c r="AB15" s="66">
        <v>0</v>
      </c>
    </row>
    <row r="16" spans="1:28" ht="140.25" x14ac:dyDescent="0.25">
      <c r="A16" s="183">
        <v>6</v>
      </c>
      <c r="B16" s="41" t="s">
        <v>59</v>
      </c>
      <c r="C16" s="184">
        <v>253</v>
      </c>
      <c r="D16" s="184" t="s">
        <v>60</v>
      </c>
      <c r="E16" s="184" t="s">
        <v>61</v>
      </c>
      <c r="F16" s="41" t="s">
        <v>320</v>
      </c>
      <c r="G16" s="41" t="s">
        <v>63</v>
      </c>
      <c r="H16" s="41" t="s">
        <v>243</v>
      </c>
      <c r="I16" s="185" t="s">
        <v>342</v>
      </c>
      <c r="J16" s="186" t="s">
        <v>343</v>
      </c>
      <c r="K16" s="186" t="s">
        <v>343</v>
      </c>
      <c r="L16" s="186" t="s">
        <v>344</v>
      </c>
      <c r="M16" s="186" t="s">
        <v>344</v>
      </c>
      <c r="N16" s="187" t="s">
        <v>345</v>
      </c>
      <c r="O16" s="188" t="s">
        <v>346</v>
      </c>
      <c r="P16" s="41" t="s">
        <v>70</v>
      </c>
      <c r="Q16" s="41" t="s">
        <v>347</v>
      </c>
      <c r="R16" s="189" t="s">
        <v>250</v>
      </c>
      <c r="S16" s="192">
        <v>2000</v>
      </c>
      <c r="T16" s="192">
        <v>54</v>
      </c>
      <c r="U16" s="194">
        <v>108000</v>
      </c>
      <c r="V16" s="192">
        <f t="shared" si="1"/>
        <v>108000</v>
      </c>
      <c r="W16" s="192">
        <f t="shared" si="0"/>
        <v>115560</v>
      </c>
      <c r="X16" s="192">
        <f t="shared" si="0"/>
        <v>123649.2</v>
      </c>
      <c r="Y16" s="193" t="s">
        <v>326</v>
      </c>
      <c r="Z16" s="188" t="s">
        <v>327</v>
      </c>
      <c r="AA16" s="184" t="s">
        <v>75</v>
      </c>
      <c r="AB16" s="66">
        <v>0</v>
      </c>
    </row>
    <row r="17" spans="1:28" ht="140.25" x14ac:dyDescent="0.25">
      <c r="A17" s="183">
        <v>7</v>
      </c>
      <c r="B17" s="41" t="s">
        <v>59</v>
      </c>
      <c r="C17" s="184">
        <v>253</v>
      </c>
      <c r="D17" s="184" t="s">
        <v>60</v>
      </c>
      <c r="E17" s="184" t="s">
        <v>61</v>
      </c>
      <c r="F17" s="41" t="s">
        <v>320</v>
      </c>
      <c r="G17" s="41" t="s">
        <v>63</v>
      </c>
      <c r="H17" s="41" t="s">
        <v>243</v>
      </c>
      <c r="I17" s="185" t="s">
        <v>348</v>
      </c>
      <c r="J17" s="186" t="s">
        <v>349</v>
      </c>
      <c r="K17" s="186" t="s">
        <v>349</v>
      </c>
      <c r="L17" s="186" t="s">
        <v>350</v>
      </c>
      <c r="M17" s="186" t="s">
        <v>350</v>
      </c>
      <c r="N17" s="187" t="s">
        <v>351</v>
      </c>
      <c r="O17" s="188" t="s">
        <v>352</v>
      </c>
      <c r="P17" s="41" t="s">
        <v>70</v>
      </c>
      <c r="Q17" s="41" t="s">
        <v>71</v>
      </c>
      <c r="R17" s="189" t="s">
        <v>250</v>
      </c>
      <c r="S17" s="192">
        <v>1</v>
      </c>
      <c r="T17" s="192">
        <v>86071.43</v>
      </c>
      <c r="U17" s="194">
        <v>86071.43</v>
      </c>
      <c r="V17" s="192">
        <f t="shared" si="1"/>
        <v>86071.43</v>
      </c>
      <c r="W17" s="192">
        <f t="shared" si="0"/>
        <v>92096.430099999998</v>
      </c>
      <c r="X17" s="192">
        <f t="shared" si="0"/>
        <v>98543.180206999998</v>
      </c>
      <c r="Y17" s="193" t="s">
        <v>73</v>
      </c>
      <c r="Z17" s="188" t="s">
        <v>327</v>
      </c>
      <c r="AA17" s="184" t="s">
        <v>75</v>
      </c>
      <c r="AB17" s="66">
        <v>0</v>
      </c>
    </row>
    <row r="18" spans="1:28" ht="140.25" x14ac:dyDescent="0.25">
      <c r="A18" s="183">
        <v>8</v>
      </c>
      <c r="B18" s="41" t="s">
        <v>59</v>
      </c>
      <c r="C18" s="184">
        <v>253</v>
      </c>
      <c r="D18" s="184" t="s">
        <v>60</v>
      </c>
      <c r="E18" s="184" t="s">
        <v>61</v>
      </c>
      <c r="F18" s="41" t="s">
        <v>320</v>
      </c>
      <c r="G18" s="41" t="s">
        <v>63</v>
      </c>
      <c r="H18" s="41" t="s">
        <v>243</v>
      </c>
      <c r="I18" s="185" t="s">
        <v>342</v>
      </c>
      <c r="J18" s="186" t="s">
        <v>343</v>
      </c>
      <c r="K18" s="186" t="s">
        <v>343</v>
      </c>
      <c r="L18" s="186" t="s">
        <v>344</v>
      </c>
      <c r="M18" s="186" t="s">
        <v>344</v>
      </c>
      <c r="N18" s="187" t="s">
        <v>353</v>
      </c>
      <c r="O18" s="188" t="s">
        <v>354</v>
      </c>
      <c r="P18" s="41" t="s">
        <v>70</v>
      </c>
      <c r="Q18" s="41" t="s">
        <v>71</v>
      </c>
      <c r="R18" s="189" t="s">
        <v>250</v>
      </c>
      <c r="S18" s="192">
        <v>60</v>
      </c>
      <c r="T18" s="192">
        <v>1785.71</v>
      </c>
      <c r="U18" s="194">
        <v>107142.6</v>
      </c>
      <c r="V18" s="192">
        <f t="shared" si="1"/>
        <v>107142.6</v>
      </c>
      <c r="W18" s="192">
        <f t="shared" si="0"/>
        <v>114642.58200000001</v>
      </c>
      <c r="X18" s="192">
        <f t="shared" si="0"/>
        <v>122667.56274000001</v>
      </c>
      <c r="Y18" s="193" t="s">
        <v>326</v>
      </c>
      <c r="Z18" s="188" t="s">
        <v>327</v>
      </c>
      <c r="AA18" s="184" t="s">
        <v>75</v>
      </c>
      <c r="AB18" s="66">
        <v>0</v>
      </c>
    </row>
    <row r="19" spans="1:28" ht="191.25" x14ac:dyDescent="0.25">
      <c r="A19" s="183">
        <v>9</v>
      </c>
      <c r="B19" s="41" t="s">
        <v>59</v>
      </c>
      <c r="C19" s="184">
        <v>253</v>
      </c>
      <c r="D19" s="184" t="s">
        <v>60</v>
      </c>
      <c r="E19" s="184" t="s">
        <v>61</v>
      </c>
      <c r="F19" s="41" t="s">
        <v>320</v>
      </c>
      <c r="G19" s="41" t="s">
        <v>63</v>
      </c>
      <c r="H19" s="41" t="s">
        <v>243</v>
      </c>
      <c r="I19" s="185" t="s">
        <v>355</v>
      </c>
      <c r="J19" s="186" t="s">
        <v>356</v>
      </c>
      <c r="K19" s="186" t="s">
        <v>356</v>
      </c>
      <c r="L19" s="186" t="s">
        <v>357</v>
      </c>
      <c r="M19" s="186" t="s">
        <v>357</v>
      </c>
      <c r="N19" s="187" t="s">
        <v>358</v>
      </c>
      <c r="O19" s="188" t="s">
        <v>359</v>
      </c>
      <c r="P19" s="41" t="s">
        <v>70</v>
      </c>
      <c r="Q19" s="41" t="s">
        <v>360</v>
      </c>
      <c r="R19" s="189" t="s">
        <v>250</v>
      </c>
      <c r="S19" s="192">
        <v>1</v>
      </c>
      <c r="T19" s="192">
        <v>190803.57</v>
      </c>
      <c r="U19" s="194">
        <v>190803.57</v>
      </c>
      <c r="V19" s="192">
        <f t="shared" si="1"/>
        <v>190803.57</v>
      </c>
      <c r="W19" s="192">
        <f t="shared" si="0"/>
        <v>204159.8199</v>
      </c>
      <c r="X19" s="192">
        <f t="shared" si="0"/>
        <v>218451.007293</v>
      </c>
      <c r="Y19" s="193" t="s">
        <v>73</v>
      </c>
      <c r="Z19" s="188" t="s">
        <v>327</v>
      </c>
      <c r="AA19" s="184" t="s">
        <v>75</v>
      </c>
      <c r="AB19" s="66">
        <v>0</v>
      </c>
    </row>
    <row r="20" spans="1:28" ht="153" x14ac:dyDescent="0.25">
      <c r="A20" s="183">
        <v>10</v>
      </c>
      <c r="B20" s="41" t="s">
        <v>59</v>
      </c>
      <c r="C20" s="184">
        <v>253</v>
      </c>
      <c r="D20" s="184" t="s">
        <v>60</v>
      </c>
      <c r="E20" s="184" t="s">
        <v>61</v>
      </c>
      <c r="F20" s="41" t="s">
        <v>320</v>
      </c>
      <c r="G20" s="41" t="s">
        <v>63</v>
      </c>
      <c r="H20" s="41" t="s">
        <v>243</v>
      </c>
      <c r="I20" s="185" t="s">
        <v>361</v>
      </c>
      <c r="J20" s="186" t="s">
        <v>362</v>
      </c>
      <c r="K20" s="186" t="s">
        <v>362</v>
      </c>
      <c r="L20" s="186" t="s">
        <v>363</v>
      </c>
      <c r="M20" s="186" t="s">
        <v>363</v>
      </c>
      <c r="N20" s="187" t="s">
        <v>364</v>
      </c>
      <c r="O20" s="188" t="s">
        <v>365</v>
      </c>
      <c r="P20" s="41" t="s">
        <v>70</v>
      </c>
      <c r="Q20" s="41" t="s">
        <v>249</v>
      </c>
      <c r="R20" s="189" t="s">
        <v>250</v>
      </c>
      <c r="S20" s="192">
        <v>1</v>
      </c>
      <c r="T20" s="192">
        <v>393750</v>
      </c>
      <c r="U20" s="194">
        <v>393750</v>
      </c>
      <c r="V20" s="192">
        <f t="shared" si="1"/>
        <v>393750</v>
      </c>
      <c r="W20" s="192">
        <f t="shared" si="0"/>
        <v>421312.5</v>
      </c>
      <c r="X20" s="192">
        <f t="shared" si="0"/>
        <v>450804.375</v>
      </c>
      <c r="Y20" s="193" t="s">
        <v>73</v>
      </c>
      <c r="Z20" s="188" t="s">
        <v>327</v>
      </c>
      <c r="AA20" s="184" t="s">
        <v>75</v>
      </c>
      <c r="AB20" s="66">
        <v>0</v>
      </c>
    </row>
    <row r="21" spans="1:28" ht="242.25" x14ac:dyDescent="0.25">
      <c r="A21" s="183">
        <v>11</v>
      </c>
      <c r="B21" s="41" t="s">
        <v>59</v>
      </c>
      <c r="C21" s="184">
        <v>253</v>
      </c>
      <c r="D21" s="184" t="s">
        <v>60</v>
      </c>
      <c r="E21" s="184" t="s">
        <v>61</v>
      </c>
      <c r="F21" s="41" t="s">
        <v>320</v>
      </c>
      <c r="G21" s="41" t="s">
        <v>63</v>
      </c>
      <c r="H21" s="41" t="s">
        <v>243</v>
      </c>
      <c r="I21" s="185" t="s">
        <v>366</v>
      </c>
      <c r="J21" s="186" t="s">
        <v>367</v>
      </c>
      <c r="K21" s="186" t="s">
        <v>367</v>
      </c>
      <c r="L21" s="186" t="s">
        <v>368</v>
      </c>
      <c r="M21" s="186" t="s">
        <v>368</v>
      </c>
      <c r="N21" s="187" t="s">
        <v>369</v>
      </c>
      <c r="O21" s="188" t="s">
        <v>370</v>
      </c>
      <c r="P21" s="41" t="s">
        <v>70</v>
      </c>
      <c r="Q21" s="41" t="s">
        <v>360</v>
      </c>
      <c r="R21" s="189" t="s">
        <v>250</v>
      </c>
      <c r="S21" s="192">
        <v>7</v>
      </c>
      <c r="T21" s="192">
        <v>86142.86</v>
      </c>
      <c r="U21" s="194">
        <v>603000.02</v>
      </c>
      <c r="V21" s="192">
        <f t="shared" si="1"/>
        <v>603000.02</v>
      </c>
      <c r="W21" s="192">
        <f t="shared" si="0"/>
        <v>645210.02139999997</v>
      </c>
      <c r="X21" s="192">
        <f t="shared" si="0"/>
        <v>690374.72289799992</v>
      </c>
      <c r="Y21" s="193" t="s">
        <v>326</v>
      </c>
      <c r="Z21" s="188" t="s">
        <v>327</v>
      </c>
      <c r="AA21" s="184" t="s">
        <v>75</v>
      </c>
      <c r="AB21" s="66">
        <v>0</v>
      </c>
    </row>
    <row r="22" spans="1:28" ht="140.25" x14ac:dyDescent="0.25">
      <c r="A22" s="183">
        <v>12</v>
      </c>
      <c r="B22" s="41" t="s">
        <v>59</v>
      </c>
      <c r="C22" s="184">
        <v>253</v>
      </c>
      <c r="D22" s="184" t="s">
        <v>60</v>
      </c>
      <c r="E22" s="184" t="s">
        <v>61</v>
      </c>
      <c r="F22" s="41" t="s">
        <v>320</v>
      </c>
      <c r="G22" s="41" t="s">
        <v>63</v>
      </c>
      <c r="H22" s="41" t="s">
        <v>243</v>
      </c>
      <c r="I22" s="185" t="s">
        <v>371</v>
      </c>
      <c r="J22" s="186" t="s">
        <v>372</v>
      </c>
      <c r="K22" s="186" t="s">
        <v>372</v>
      </c>
      <c r="L22" s="186" t="s">
        <v>373</v>
      </c>
      <c r="M22" s="186" t="s">
        <v>373</v>
      </c>
      <c r="N22" s="187" t="s">
        <v>374</v>
      </c>
      <c r="O22" s="188" t="s">
        <v>375</v>
      </c>
      <c r="P22" s="41" t="s">
        <v>70</v>
      </c>
      <c r="Q22" s="41" t="s">
        <v>360</v>
      </c>
      <c r="R22" s="189" t="s">
        <v>250</v>
      </c>
      <c r="S22" s="192">
        <v>10</v>
      </c>
      <c r="T22" s="192">
        <v>34380</v>
      </c>
      <c r="U22" s="194">
        <v>343800</v>
      </c>
      <c r="V22" s="192">
        <f t="shared" si="1"/>
        <v>343800</v>
      </c>
      <c r="W22" s="192">
        <f t="shared" si="0"/>
        <v>367866</v>
      </c>
      <c r="X22" s="192">
        <f t="shared" si="0"/>
        <v>393616.62</v>
      </c>
      <c r="Y22" s="193" t="s">
        <v>326</v>
      </c>
      <c r="Z22" s="188" t="s">
        <v>327</v>
      </c>
      <c r="AA22" s="184" t="s">
        <v>75</v>
      </c>
      <c r="AB22" s="66">
        <v>0</v>
      </c>
    </row>
    <row r="23" spans="1:28" ht="242.25" x14ac:dyDescent="0.25">
      <c r="A23" s="183">
        <v>13</v>
      </c>
      <c r="B23" s="41" t="s">
        <v>59</v>
      </c>
      <c r="C23" s="184">
        <v>253</v>
      </c>
      <c r="D23" s="184" t="s">
        <v>60</v>
      </c>
      <c r="E23" s="184" t="s">
        <v>61</v>
      </c>
      <c r="F23" s="41" t="s">
        <v>320</v>
      </c>
      <c r="G23" s="41" t="s">
        <v>63</v>
      </c>
      <c r="H23" s="41" t="s">
        <v>243</v>
      </c>
      <c r="I23" s="185" t="s">
        <v>366</v>
      </c>
      <c r="J23" s="186" t="s">
        <v>367</v>
      </c>
      <c r="K23" s="186" t="s">
        <v>367</v>
      </c>
      <c r="L23" s="186" t="s">
        <v>368</v>
      </c>
      <c r="M23" s="186" t="s">
        <v>368</v>
      </c>
      <c r="N23" s="187" t="s">
        <v>376</v>
      </c>
      <c r="O23" s="188" t="s">
        <v>377</v>
      </c>
      <c r="P23" s="41" t="s">
        <v>70</v>
      </c>
      <c r="Q23" s="41" t="s">
        <v>378</v>
      </c>
      <c r="R23" s="189" t="s">
        <v>250</v>
      </c>
      <c r="S23" s="192">
        <v>1</v>
      </c>
      <c r="T23" s="192">
        <v>107142.85</v>
      </c>
      <c r="U23" s="194">
        <v>107142.85</v>
      </c>
      <c r="V23" s="192">
        <f t="shared" si="1"/>
        <v>107142.85</v>
      </c>
      <c r="W23" s="192">
        <f t="shared" si="0"/>
        <v>114642.84950000001</v>
      </c>
      <c r="X23" s="192">
        <f t="shared" si="0"/>
        <v>122667.84896500001</v>
      </c>
      <c r="Y23" s="193" t="s">
        <v>310</v>
      </c>
      <c r="Z23" s="188" t="s">
        <v>327</v>
      </c>
      <c r="AA23" s="184" t="s">
        <v>75</v>
      </c>
      <c r="AB23" s="66">
        <v>0</v>
      </c>
    </row>
    <row r="24" spans="1:28" x14ac:dyDescent="0.25">
      <c r="A24" s="183"/>
      <c r="B24" s="41"/>
      <c r="C24" s="184"/>
      <c r="D24" s="184"/>
      <c r="E24" s="184"/>
      <c r="F24" s="41"/>
      <c r="G24" s="41"/>
      <c r="H24" s="41"/>
      <c r="I24" s="185"/>
      <c r="J24" s="186" t="s">
        <v>311</v>
      </c>
      <c r="K24" s="186" t="s">
        <v>311</v>
      </c>
      <c r="L24" s="186" t="s">
        <v>311</v>
      </c>
      <c r="M24" s="186" t="s">
        <v>311</v>
      </c>
      <c r="N24" s="187"/>
      <c r="O24" s="188"/>
      <c r="P24" s="41"/>
      <c r="Q24" s="41"/>
      <c r="R24" s="189" t="s">
        <v>311</v>
      </c>
      <c r="S24" s="192"/>
      <c r="T24" s="192"/>
      <c r="U24" s="194">
        <v>0</v>
      </c>
      <c r="V24" s="192"/>
      <c r="W24" s="192"/>
      <c r="X24" s="192"/>
      <c r="Y24" s="193"/>
      <c r="Z24" s="188"/>
      <c r="AA24" s="184"/>
      <c r="AB24" s="66"/>
    </row>
    <row r="25" spans="1:28" ht="140.25" x14ac:dyDescent="0.25">
      <c r="A25" s="183">
        <v>14</v>
      </c>
      <c r="B25" s="41" t="s">
        <v>59</v>
      </c>
      <c r="C25" s="184">
        <v>253</v>
      </c>
      <c r="D25" s="184" t="s">
        <v>60</v>
      </c>
      <c r="E25" s="184" t="s">
        <v>61</v>
      </c>
      <c r="F25" s="41" t="s">
        <v>320</v>
      </c>
      <c r="G25" s="41" t="s">
        <v>63</v>
      </c>
      <c r="H25" s="41" t="s">
        <v>243</v>
      </c>
      <c r="I25" s="185" t="s">
        <v>379</v>
      </c>
      <c r="J25" s="186" t="s">
        <v>380</v>
      </c>
      <c r="K25" s="186" t="s">
        <v>380</v>
      </c>
      <c r="L25" s="186" t="s">
        <v>380</v>
      </c>
      <c r="M25" s="186" t="s">
        <v>380</v>
      </c>
      <c r="N25" s="187" t="s">
        <v>381</v>
      </c>
      <c r="O25" s="188" t="s">
        <v>382</v>
      </c>
      <c r="P25" s="41" t="s">
        <v>70</v>
      </c>
      <c r="Q25" s="41" t="s">
        <v>378</v>
      </c>
      <c r="R25" s="189" t="s">
        <v>250</v>
      </c>
      <c r="S25" s="192">
        <v>3</v>
      </c>
      <c r="T25" s="192">
        <v>51785.71</v>
      </c>
      <c r="U25" s="194">
        <v>155357.13</v>
      </c>
      <c r="V25" s="192">
        <f t="shared" si="1"/>
        <v>155357.13</v>
      </c>
      <c r="W25" s="192">
        <f t="shared" si="0"/>
        <v>166232.12910000002</v>
      </c>
      <c r="X25" s="192">
        <f t="shared" si="0"/>
        <v>177868.37813700002</v>
      </c>
      <c r="Y25" s="193" t="s">
        <v>383</v>
      </c>
      <c r="Z25" s="188" t="s">
        <v>327</v>
      </c>
      <c r="AA25" s="184" t="s">
        <v>75</v>
      </c>
      <c r="AB25" s="66">
        <v>0</v>
      </c>
    </row>
    <row r="26" spans="1:28" ht="242.25" x14ac:dyDescent="0.25">
      <c r="A26" s="183">
        <v>15</v>
      </c>
      <c r="B26" s="41" t="s">
        <v>59</v>
      </c>
      <c r="C26" s="184">
        <v>253</v>
      </c>
      <c r="D26" s="184" t="s">
        <v>60</v>
      </c>
      <c r="E26" s="184" t="s">
        <v>61</v>
      </c>
      <c r="F26" s="41" t="s">
        <v>320</v>
      </c>
      <c r="G26" s="41" t="s">
        <v>63</v>
      </c>
      <c r="H26" s="41" t="s">
        <v>243</v>
      </c>
      <c r="I26" s="185" t="s">
        <v>366</v>
      </c>
      <c r="J26" s="186" t="s">
        <v>367</v>
      </c>
      <c r="K26" s="186" t="s">
        <v>367</v>
      </c>
      <c r="L26" s="186" t="s">
        <v>368</v>
      </c>
      <c r="M26" s="186" t="s">
        <v>368</v>
      </c>
      <c r="N26" s="187" t="s">
        <v>384</v>
      </c>
      <c r="O26" s="188" t="s">
        <v>385</v>
      </c>
      <c r="P26" s="41" t="s">
        <v>70</v>
      </c>
      <c r="Q26" s="41" t="s">
        <v>378</v>
      </c>
      <c r="R26" s="189" t="s">
        <v>250</v>
      </c>
      <c r="S26" s="190">
        <v>2</v>
      </c>
      <c r="T26" s="190">
        <v>201785.71</v>
      </c>
      <c r="U26" s="191">
        <v>403571.42</v>
      </c>
      <c r="V26" s="192">
        <f t="shared" si="1"/>
        <v>403571.42</v>
      </c>
      <c r="W26" s="192">
        <f t="shared" si="0"/>
        <v>431821.41940000001</v>
      </c>
      <c r="X26" s="192">
        <f t="shared" si="0"/>
        <v>462048.91875800001</v>
      </c>
      <c r="Y26" s="193" t="s">
        <v>383</v>
      </c>
      <c r="Z26" s="188" t="s">
        <v>327</v>
      </c>
      <c r="AA26" s="184" t="s">
        <v>75</v>
      </c>
      <c r="AB26" s="66">
        <v>0</v>
      </c>
    </row>
    <row r="27" spans="1:28" ht="140.25" x14ac:dyDescent="0.25">
      <c r="A27" s="183">
        <v>16</v>
      </c>
      <c r="B27" s="41" t="s">
        <v>59</v>
      </c>
      <c r="C27" s="184">
        <v>253</v>
      </c>
      <c r="D27" s="184" t="s">
        <v>60</v>
      </c>
      <c r="E27" s="184" t="s">
        <v>61</v>
      </c>
      <c r="F27" s="41" t="s">
        <v>386</v>
      </c>
      <c r="G27" s="41" t="s">
        <v>63</v>
      </c>
      <c r="H27" s="41" t="s">
        <v>243</v>
      </c>
      <c r="I27" s="185" t="s">
        <v>387</v>
      </c>
      <c r="J27" s="186" t="s">
        <v>388</v>
      </c>
      <c r="K27" s="186" t="s">
        <v>388</v>
      </c>
      <c r="L27" s="186" t="s">
        <v>388</v>
      </c>
      <c r="M27" s="186" t="s">
        <v>388</v>
      </c>
      <c r="N27" s="187" t="s">
        <v>389</v>
      </c>
      <c r="O27" s="188" t="s">
        <v>390</v>
      </c>
      <c r="P27" s="41" t="s">
        <v>70</v>
      </c>
      <c r="Q27" s="41" t="s">
        <v>249</v>
      </c>
      <c r="R27" s="189" t="s">
        <v>250</v>
      </c>
      <c r="S27" s="192">
        <v>1</v>
      </c>
      <c r="T27" s="192">
        <v>133928.57</v>
      </c>
      <c r="U27" s="194">
        <v>133928.57</v>
      </c>
      <c r="V27" s="192">
        <f t="shared" si="1"/>
        <v>133928.57</v>
      </c>
      <c r="W27" s="192">
        <f t="shared" si="0"/>
        <v>143303.5699</v>
      </c>
      <c r="X27" s="192">
        <f t="shared" si="0"/>
        <v>153334.819793</v>
      </c>
      <c r="Y27" s="193" t="s">
        <v>73</v>
      </c>
      <c r="Z27" s="188" t="s">
        <v>327</v>
      </c>
      <c r="AA27" s="184" t="s">
        <v>75</v>
      </c>
      <c r="AB27" s="66">
        <v>0</v>
      </c>
    </row>
    <row r="28" spans="1:28" ht="165.75" x14ac:dyDescent="0.25">
      <c r="A28" s="183">
        <v>17</v>
      </c>
      <c r="B28" s="41" t="s">
        <v>59</v>
      </c>
      <c r="C28" s="184">
        <v>253</v>
      </c>
      <c r="D28" s="184" t="s">
        <v>60</v>
      </c>
      <c r="E28" s="184" t="s">
        <v>61</v>
      </c>
      <c r="F28" s="41" t="s">
        <v>391</v>
      </c>
      <c r="G28" s="41" t="s">
        <v>63</v>
      </c>
      <c r="H28" s="41" t="s">
        <v>243</v>
      </c>
      <c r="I28" s="185" t="s">
        <v>392</v>
      </c>
      <c r="J28" s="186" t="s">
        <v>393</v>
      </c>
      <c r="K28" s="186" t="s">
        <v>393</v>
      </c>
      <c r="L28" s="186" t="s">
        <v>394</v>
      </c>
      <c r="M28" s="186" t="s">
        <v>394</v>
      </c>
      <c r="N28" s="187" t="s">
        <v>395</v>
      </c>
      <c r="O28" s="188" t="s">
        <v>396</v>
      </c>
      <c r="P28" s="41" t="s">
        <v>70</v>
      </c>
      <c r="Q28" s="41" t="s">
        <v>249</v>
      </c>
      <c r="R28" s="189" t="s">
        <v>250</v>
      </c>
      <c r="S28" s="192">
        <v>1</v>
      </c>
      <c r="T28" s="192">
        <v>3117500</v>
      </c>
      <c r="U28" s="194">
        <v>3117500</v>
      </c>
      <c r="V28" s="192">
        <f t="shared" si="1"/>
        <v>3117500</v>
      </c>
      <c r="W28" s="192">
        <f t="shared" si="0"/>
        <v>3335725</v>
      </c>
      <c r="X28" s="192">
        <f t="shared" si="0"/>
        <v>3569225.75</v>
      </c>
      <c r="Y28" s="193" t="s">
        <v>73</v>
      </c>
      <c r="Z28" s="188" t="s">
        <v>327</v>
      </c>
      <c r="AA28" s="184" t="s">
        <v>75</v>
      </c>
      <c r="AB28" s="66">
        <v>0</v>
      </c>
    </row>
    <row r="29" spans="1:28" ht="178.5" x14ac:dyDescent="0.25">
      <c r="A29" s="183">
        <v>18</v>
      </c>
      <c r="B29" s="41" t="s">
        <v>59</v>
      </c>
      <c r="C29" s="184">
        <v>253</v>
      </c>
      <c r="D29" s="184" t="s">
        <v>60</v>
      </c>
      <c r="E29" s="184" t="s">
        <v>61</v>
      </c>
      <c r="F29" s="41" t="s">
        <v>386</v>
      </c>
      <c r="G29" s="41" t="s">
        <v>63</v>
      </c>
      <c r="H29" s="41" t="s">
        <v>243</v>
      </c>
      <c r="I29" s="185" t="s">
        <v>397</v>
      </c>
      <c r="J29" s="186" t="s">
        <v>398</v>
      </c>
      <c r="K29" s="186" t="s">
        <v>398</v>
      </c>
      <c r="L29" s="186" t="s">
        <v>399</v>
      </c>
      <c r="M29" s="186" t="s">
        <v>399</v>
      </c>
      <c r="N29" s="187" t="s">
        <v>400</v>
      </c>
      <c r="O29" s="188" t="s">
        <v>401</v>
      </c>
      <c r="P29" s="41" t="s">
        <v>70</v>
      </c>
      <c r="Q29" s="41" t="s">
        <v>249</v>
      </c>
      <c r="R29" s="189" t="s">
        <v>250</v>
      </c>
      <c r="S29" s="192">
        <v>1</v>
      </c>
      <c r="T29" s="192">
        <v>2361607.14</v>
      </c>
      <c r="U29" s="194">
        <v>2361607.14</v>
      </c>
      <c r="V29" s="192">
        <f t="shared" si="1"/>
        <v>2361607.14</v>
      </c>
      <c r="W29" s="192">
        <f t="shared" si="0"/>
        <v>2526919.6398</v>
      </c>
      <c r="X29" s="192">
        <f t="shared" si="0"/>
        <v>2703804.0145859998</v>
      </c>
      <c r="Y29" s="193" t="s">
        <v>402</v>
      </c>
      <c r="Z29" s="188" t="s">
        <v>327</v>
      </c>
      <c r="AA29" s="184" t="s">
        <v>75</v>
      </c>
      <c r="AB29" s="66">
        <v>0</v>
      </c>
    </row>
    <row r="30" spans="1:28" x14ac:dyDescent="0.25">
      <c r="A30" s="183"/>
      <c r="B30" s="41"/>
      <c r="C30" s="184"/>
      <c r="D30" s="184"/>
      <c r="E30" s="184"/>
      <c r="F30" s="41"/>
      <c r="G30" s="41"/>
      <c r="H30" s="41"/>
      <c r="I30" s="185"/>
      <c r="J30" s="186" t="s">
        <v>311</v>
      </c>
      <c r="K30" s="186" t="s">
        <v>311</v>
      </c>
      <c r="L30" s="186" t="s">
        <v>311</v>
      </c>
      <c r="M30" s="186" t="s">
        <v>311</v>
      </c>
      <c r="N30" s="187"/>
      <c r="O30" s="188"/>
      <c r="P30" s="41"/>
      <c r="Q30" s="41"/>
      <c r="R30" s="189" t="s">
        <v>311</v>
      </c>
      <c r="S30" s="192"/>
      <c r="T30" s="192"/>
      <c r="U30" s="194">
        <v>0</v>
      </c>
      <c r="V30" s="192"/>
      <c r="W30" s="192"/>
      <c r="X30" s="192"/>
      <c r="Y30" s="193"/>
      <c r="Z30" s="188"/>
      <c r="AA30" s="184"/>
      <c r="AB30" s="66"/>
    </row>
    <row r="31" spans="1:28" ht="242.25" x14ac:dyDescent="0.25">
      <c r="A31" s="183">
        <v>19</v>
      </c>
      <c r="B31" s="41" t="s">
        <v>59</v>
      </c>
      <c r="C31" s="184">
        <v>253</v>
      </c>
      <c r="D31" s="184" t="s">
        <v>60</v>
      </c>
      <c r="E31" s="184" t="s">
        <v>61</v>
      </c>
      <c r="F31" s="41" t="s">
        <v>320</v>
      </c>
      <c r="G31" s="41" t="s">
        <v>63</v>
      </c>
      <c r="H31" s="41" t="s">
        <v>243</v>
      </c>
      <c r="I31" s="185" t="s">
        <v>366</v>
      </c>
      <c r="J31" s="186" t="s">
        <v>367</v>
      </c>
      <c r="K31" s="186" t="s">
        <v>367</v>
      </c>
      <c r="L31" s="186" t="s">
        <v>368</v>
      </c>
      <c r="M31" s="186" t="s">
        <v>368</v>
      </c>
      <c r="N31" s="187" t="s">
        <v>376</v>
      </c>
      <c r="O31" s="188" t="s">
        <v>377</v>
      </c>
      <c r="P31" s="41" t="s">
        <v>70</v>
      </c>
      <c r="Q31" s="41" t="s">
        <v>378</v>
      </c>
      <c r="R31" s="189" t="s">
        <v>250</v>
      </c>
      <c r="S31" s="192">
        <v>1</v>
      </c>
      <c r="T31" s="192">
        <v>107142.85</v>
      </c>
      <c r="U31" s="194">
        <v>107142.85</v>
      </c>
      <c r="V31" s="192">
        <f t="shared" si="1"/>
        <v>107142.85</v>
      </c>
      <c r="W31" s="192">
        <f t="shared" si="0"/>
        <v>114642.84950000001</v>
      </c>
      <c r="X31" s="192">
        <f t="shared" si="0"/>
        <v>122667.84896500001</v>
      </c>
      <c r="Y31" s="193" t="s">
        <v>403</v>
      </c>
      <c r="Z31" s="188" t="s">
        <v>327</v>
      </c>
      <c r="AA31" s="184" t="s">
        <v>75</v>
      </c>
      <c r="AB31" s="66">
        <v>0</v>
      </c>
    </row>
    <row r="32" spans="1:28" x14ac:dyDescent="0.25">
      <c r="A32" s="183"/>
      <c r="B32" s="41"/>
      <c r="C32" s="184"/>
      <c r="D32" s="184"/>
      <c r="E32" s="184"/>
      <c r="F32" s="41"/>
      <c r="G32" s="41"/>
      <c r="H32" s="41"/>
      <c r="I32" s="185"/>
      <c r="J32" s="186" t="s">
        <v>311</v>
      </c>
      <c r="K32" s="186" t="s">
        <v>311</v>
      </c>
      <c r="L32" s="186" t="s">
        <v>311</v>
      </c>
      <c r="M32" s="186" t="s">
        <v>311</v>
      </c>
      <c r="N32" s="187"/>
      <c r="O32" s="188"/>
      <c r="P32" s="41"/>
      <c r="Q32" s="41"/>
      <c r="R32" s="189" t="s">
        <v>311</v>
      </c>
      <c r="S32" s="192"/>
      <c r="T32" s="192"/>
      <c r="U32" s="194">
        <v>0</v>
      </c>
      <c r="V32" s="192"/>
      <c r="W32" s="192"/>
      <c r="X32" s="192"/>
      <c r="Y32" s="193"/>
      <c r="Z32" s="188"/>
      <c r="AA32" s="184"/>
      <c r="AB32" s="66"/>
    </row>
    <row r="33" spans="1:28" ht="140.25" x14ac:dyDescent="0.25">
      <c r="A33" s="183">
        <v>20</v>
      </c>
      <c r="B33" s="41" t="s">
        <v>59</v>
      </c>
      <c r="C33" s="184">
        <v>253</v>
      </c>
      <c r="D33" s="184" t="s">
        <v>60</v>
      </c>
      <c r="E33" s="184" t="s">
        <v>61</v>
      </c>
      <c r="F33" s="41" t="s">
        <v>391</v>
      </c>
      <c r="G33" s="41" t="s">
        <v>63</v>
      </c>
      <c r="H33" s="41" t="s">
        <v>64</v>
      </c>
      <c r="I33" s="185" t="s">
        <v>404</v>
      </c>
      <c r="J33" s="186" t="s">
        <v>405</v>
      </c>
      <c r="K33" s="186" t="s">
        <v>405</v>
      </c>
      <c r="L33" s="186" t="s">
        <v>406</v>
      </c>
      <c r="M33" s="186" t="s">
        <v>406</v>
      </c>
      <c r="N33" s="187" t="s">
        <v>407</v>
      </c>
      <c r="O33" s="188" t="s">
        <v>408</v>
      </c>
      <c r="P33" s="41" t="s">
        <v>70</v>
      </c>
      <c r="Q33" s="41" t="s">
        <v>249</v>
      </c>
      <c r="R33" s="189" t="s">
        <v>72</v>
      </c>
      <c r="S33" s="192">
        <v>1250</v>
      </c>
      <c r="T33" s="192">
        <v>58</v>
      </c>
      <c r="U33" s="194">
        <v>72500</v>
      </c>
      <c r="V33" s="192">
        <f t="shared" si="1"/>
        <v>72500</v>
      </c>
      <c r="W33" s="192">
        <f t="shared" si="0"/>
        <v>77575</v>
      </c>
      <c r="X33" s="192">
        <f t="shared" si="0"/>
        <v>83005.25</v>
      </c>
      <c r="Y33" s="193" t="s">
        <v>73</v>
      </c>
      <c r="Z33" s="188" t="s">
        <v>327</v>
      </c>
      <c r="AA33" s="184" t="s">
        <v>75</v>
      </c>
      <c r="AB33" s="66">
        <v>0</v>
      </c>
    </row>
    <row r="34" spans="1:28" ht="140.25" x14ac:dyDescent="0.25">
      <c r="A34" s="183">
        <v>21</v>
      </c>
      <c r="B34" s="41" t="s">
        <v>59</v>
      </c>
      <c r="C34" s="184">
        <v>253</v>
      </c>
      <c r="D34" s="184" t="s">
        <v>60</v>
      </c>
      <c r="E34" s="184" t="s">
        <v>61</v>
      </c>
      <c r="F34" s="41" t="s">
        <v>391</v>
      </c>
      <c r="G34" s="41" t="s">
        <v>63</v>
      </c>
      <c r="H34" s="41" t="s">
        <v>64</v>
      </c>
      <c r="I34" s="195" t="s">
        <v>404</v>
      </c>
      <c r="J34" s="186" t="s">
        <v>405</v>
      </c>
      <c r="K34" s="186" t="s">
        <v>405</v>
      </c>
      <c r="L34" s="186" t="s">
        <v>406</v>
      </c>
      <c r="M34" s="186" t="s">
        <v>406</v>
      </c>
      <c r="N34" s="187" t="s">
        <v>407</v>
      </c>
      <c r="O34" s="188" t="s">
        <v>408</v>
      </c>
      <c r="P34" s="41" t="s">
        <v>70</v>
      </c>
      <c r="Q34" s="41" t="s">
        <v>249</v>
      </c>
      <c r="R34" s="189" t="s">
        <v>72</v>
      </c>
      <c r="S34" s="192">
        <v>340</v>
      </c>
      <c r="T34" s="192">
        <v>10</v>
      </c>
      <c r="U34" s="194">
        <v>3400</v>
      </c>
      <c r="V34" s="192">
        <f t="shared" si="1"/>
        <v>3400</v>
      </c>
      <c r="W34" s="192">
        <f t="shared" si="0"/>
        <v>3638</v>
      </c>
      <c r="X34" s="192">
        <f t="shared" si="0"/>
        <v>3892.66</v>
      </c>
      <c r="Y34" s="193" t="s">
        <v>73</v>
      </c>
      <c r="Z34" s="188" t="s">
        <v>327</v>
      </c>
      <c r="AA34" s="184" t="s">
        <v>75</v>
      </c>
      <c r="AB34" s="66">
        <v>0</v>
      </c>
    </row>
    <row r="35" spans="1:28" ht="204" x14ac:dyDescent="0.25">
      <c r="A35" s="183">
        <v>22</v>
      </c>
      <c r="B35" s="41" t="s">
        <v>59</v>
      </c>
      <c r="C35" s="184">
        <v>253</v>
      </c>
      <c r="D35" s="184" t="s">
        <v>60</v>
      </c>
      <c r="E35" s="184" t="s">
        <v>61</v>
      </c>
      <c r="F35" s="41" t="s">
        <v>320</v>
      </c>
      <c r="G35" s="41" t="s">
        <v>63</v>
      </c>
      <c r="H35" s="41" t="s">
        <v>243</v>
      </c>
      <c r="I35" s="185" t="s">
        <v>409</v>
      </c>
      <c r="J35" s="186" t="s">
        <v>410</v>
      </c>
      <c r="K35" s="186" t="s">
        <v>410</v>
      </c>
      <c r="L35" s="186" t="s">
        <v>411</v>
      </c>
      <c r="M35" s="186" t="s">
        <v>411</v>
      </c>
      <c r="N35" s="187" t="s">
        <v>412</v>
      </c>
      <c r="O35" s="188" t="s">
        <v>412</v>
      </c>
      <c r="P35" s="41" t="s">
        <v>70</v>
      </c>
      <c r="Q35" s="41" t="s">
        <v>71</v>
      </c>
      <c r="R35" s="189" t="s">
        <v>250</v>
      </c>
      <c r="S35" s="192">
        <v>1</v>
      </c>
      <c r="T35" s="192">
        <v>176785.71</v>
      </c>
      <c r="U35" s="194">
        <v>176785.71</v>
      </c>
      <c r="V35" s="192">
        <f t="shared" si="1"/>
        <v>176785.71</v>
      </c>
      <c r="W35" s="192">
        <f t="shared" si="0"/>
        <v>189160.70970000001</v>
      </c>
      <c r="X35" s="192">
        <f t="shared" si="0"/>
        <v>202401.95937900001</v>
      </c>
      <c r="Y35" s="193" t="s">
        <v>73</v>
      </c>
      <c r="Z35" s="188" t="s">
        <v>327</v>
      </c>
      <c r="AA35" s="184" t="s">
        <v>75</v>
      </c>
      <c r="AB35" s="66">
        <v>0</v>
      </c>
    </row>
    <row r="36" spans="1:28" ht="140.25" x14ac:dyDescent="0.25">
      <c r="A36" s="183">
        <v>23</v>
      </c>
      <c r="B36" s="41" t="s">
        <v>59</v>
      </c>
      <c r="C36" s="184">
        <v>253</v>
      </c>
      <c r="D36" s="184" t="s">
        <v>60</v>
      </c>
      <c r="E36" s="184" t="s">
        <v>61</v>
      </c>
      <c r="F36" s="41" t="s">
        <v>391</v>
      </c>
      <c r="G36" s="41" t="s">
        <v>63</v>
      </c>
      <c r="H36" s="41" t="s">
        <v>243</v>
      </c>
      <c r="I36" s="185" t="s">
        <v>413</v>
      </c>
      <c r="J36" s="186" t="s">
        <v>414</v>
      </c>
      <c r="K36" s="186" t="s">
        <v>414</v>
      </c>
      <c r="L36" s="186" t="s">
        <v>414</v>
      </c>
      <c r="M36" s="186" t="s">
        <v>414</v>
      </c>
      <c r="N36" s="187" t="s">
        <v>415</v>
      </c>
      <c r="O36" s="188" t="s">
        <v>416</v>
      </c>
      <c r="P36" s="41" t="s">
        <v>70</v>
      </c>
      <c r="Q36" s="41" t="s">
        <v>249</v>
      </c>
      <c r="R36" s="189" t="s">
        <v>250</v>
      </c>
      <c r="S36" s="192">
        <v>1</v>
      </c>
      <c r="T36" s="192">
        <v>121874.99</v>
      </c>
      <c r="U36" s="194">
        <v>121874.99</v>
      </c>
      <c r="V36" s="192">
        <f t="shared" si="1"/>
        <v>121874.99</v>
      </c>
      <c r="W36" s="192">
        <f t="shared" si="0"/>
        <v>130406.2393</v>
      </c>
      <c r="X36" s="192">
        <f t="shared" si="0"/>
        <v>139534.67605099999</v>
      </c>
      <c r="Y36" s="193" t="s">
        <v>73</v>
      </c>
      <c r="Z36" s="188" t="s">
        <v>327</v>
      </c>
      <c r="AA36" s="184" t="s">
        <v>75</v>
      </c>
      <c r="AB36" s="66">
        <v>0</v>
      </c>
    </row>
    <row r="37" spans="1:28" ht="178.5" x14ac:dyDescent="0.25">
      <c r="A37" s="183">
        <v>24</v>
      </c>
      <c r="B37" s="41" t="s">
        <v>59</v>
      </c>
      <c r="C37" s="184">
        <v>253</v>
      </c>
      <c r="D37" s="184" t="s">
        <v>60</v>
      </c>
      <c r="E37" s="184" t="s">
        <v>61</v>
      </c>
      <c r="F37" s="41" t="s">
        <v>417</v>
      </c>
      <c r="G37" s="41" t="s">
        <v>63</v>
      </c>
      <c r="H37" s="41" t="s">
        <v>243</v>
      </c>
      <c r="I37" s="184" t="s">
        <v>418</v>
      </c>
      <c r="J37" s="186" t="s">
        <v>419</v>
      </c>
      <c r="K37" s="186" t="s">
        <v>419</v>
      </c>
      <c r="L37" s="186" t="s">
        <v>419</v>
      </c>
      <c r="M37" s="186" t="s">
        <v>419</v>
      </c>
      <c r="N37" s="187" t="s">
        <v>420</v>
      </c>
      <c r="O37" s="188" t="s">
        <v>421</v>
      </c>
      <c r="P37" s="41" t="s">
        <v>422</v>
      </c>
      <c r="Q37" s="41"/>
      <c r="R37" s="189" t="s">
        <v>250</v>
      </c>
      <c r="S37" s="192">
        <v>1</v>
      </c>
      <c r="T37" s="192">
        <v>1326785.71</v>
      </c>
      <c r="U37" s="194">
        <v>1326785.71</v>
      </c>
      <c r="V37" s="192">
        <f t="shared" si="1"/>
        <v>1326785.71</v>
      </c>
      <c r="W37" s="192">
        <f t="shared" si="0"/>
        <v>1419660.7097</v>
      </c>
      <c r="X37" s="192">
        <f t="shared" si="0"/>
        <v>1519036.9593790001</v>
      </c>
      <c r="Y37" s="193" t="s">
        <v>73</v>
      </c>
      <c r="Z37" s="188" t="s">
        <v>327</v>
      </c>
      <c r="AA37" s="184" t="s">
        <v>75</v>
      </c>
      <c r="AB37" s="66">
        <v>0</v>
      </c>
    </row>
    <row r="38" spans="1:28" ht="409.5" x14ac:dyDescent="0.25">
      <c r="A38" s="183">
        <v>25</v>
      </c>
      <c r="B38" s="41" t="s">
        <v>59</v>
      </c>
      <c r="C38" s="184">
        <v>253</v>
      </c>
      <c r="D38" s="184" t="s">
        <v>60</v>
      </c>
      <c r="E38" s="184" t="s">
        <v>61</v>
      </c>
      <c r="F38" s="41" t="s">
        <v>320</v>
      </c>
      <c r="G38" s="41" t="s">
        <v>63</v>
      </c>
      <c r="H38" s="41" t="s">
        <v>243</v>
      </c>
      <c r="I38" s="184" t="s">
        <v>423</v>
      </c>
      <c r="J38" s="186" t="s">
        <v>424</v>
      </c>
      <c r="K38" s="186" t="s">
        <v>424</v>
      </c>
      <c r="L38" s="186" t="s">
        <v>425</v>
      </c>
      <c r="M38" s="186" t="s">
        <v>425</v>
      </c>
      <c r="N38" s="187" t="s">
        <v>426</v>
      </c>
      <c r="O38" s="188" t="s">
        <v>427</v>
      </c>
      <c r="P38" s="41" t="s">
        <v>70</v>
      </c>
      <c r="Q38" s="41" t="s">
        <v>71</v>
      </c>
      <c r="R38" s="189" t="s">
        <v>250</v>
      </c>
      <c r="S38" s="192">
        <v>1</v>
      </c>
      <c r="T38" s="192">
        <v>125357.14</v>
      </c>
      <c r="U38" s="194">
        <v>125357.14</v>
      </c>
      <c r="V38" s="192">
        <f t="shared" si="1"/>
        <v>125357.14</v>
      </c>
      <c r="W38" s="192">
        <f t="shared" ref="W38:X44" si="2">(V38*7/100)+V38</f>
        <v>134132.1398</v>
      </c>
      <c r="X38" s="192">
        <f t="shared" si="2"/>
        <v>143521.389586</v>
      </c>
      <c r="Y38" s="193" t="s">
        <v>73</v>
      </c>
      <c r="Z38" s="188" t="s">
        <v>327</v>
      </c>
      <c r="AA38" s="184" t="s">
        <v>75</v>
      </c>
      <c r="AB38" s="66">
        <v>0</v>
      </c>
    </row>
    <row r="39" spans="1:28" ht="409.5" x14ac:dyDescent="0.25">
      <c r="A39" s="183">
        <v>26</v>
      </c>
      <c r="B39" s="41" t="s">
        <v>59</v>
      </c>
      <c r="C39" s="184">
        <v>253</v>
      </c>
      <c r="D39" s="184" t="s">
        <v>60</v>
      </c>
      <c r="E39" s="184" t="s">
        <v>61</v>
      </c>
      <c r="F39" s="41" t="s">
        <v>320</v>
      </c>
      <c r="G39" s="41" t="s">
        <v>63</v>
      </c>
      <c r="H39" s="41" t="s">
        <v>243</v>
      </c>
      <c r="I39" s="184" t="s">
        <v>428</v>
      </c>
      <c r="J39" s="186" t="s">
        <v>429</v>
      </c>
      <c r="K39" s="186" t="s">
        <v>429</v>
      </c>
      <c r="L39" s="186" t="s">
        <v>425</v>
      </c>
      <c r="M39" s="186" t="s">
        <v>425</v>
      </c>
      <c r="N39" s="187" t="s">
        <v>430</v>
      </c>
      <c r="O39" s="188" t="s">
        <v>430</v>
      </c>
      <c r="P39" s="41" t="s">
        <v>70</v>
      </c>
      <c r="Q39" s="41" t="s">
        <v>71</v>
      </c>
      <c r="R39" s="189" t="s">
        <v>250</v>
      </c>
      <c r="S39" s="192">
        <v>1</v>
      </c>
      <c r="T39" s="192">
        <v>54642.86</v>
      </c>
      <c r="U39" s="194">
        <v>54642.86</v>
      </c>
      <c r="V39" s="192">
        <f t="shared" si="1"/>
        <v>54642.86</v>
      </c>
      <c r="W39" s="192">
        <f t="shared" si="2"/>
        <v>58467.860200000003</v>
      </c>
      <c r="X39" s="192">
        <f t="shared" si="2"/>
        <v>62560.610414000002</v>
      </c>
      <c r="Y39" s="193" t="s">
        <v>73</v>
      </c>
      <c r="Z39" s="188" t="s">
        <v>327</v>
      </c>
      <c r="AA39" s="184" t="s">
        <v>75</v>
      </c>
      <c r="AB39" s="66">
        <v>0</v>
      </c>
    </row>
    <row r="40" spans="1:28" ht="331.5" x14ac:dyDescent="0.25">
      <c r="A40" s="183">
        <v>27</v>
      </c>
      <c r="B40" s="41" t="s">
        <v>59</v>
      </c>
      <c r="C40" s="184">
        <v>253</v>
      </c>
      <c r="D40" s="184" t="s">
        <v>60</v>
      </c>
      <c r="E40" s="184" t="s">
        <v>61</v>
      </c>
      <c r="F40" s="41" t="s">
        <v>320</v>
      </c>
      <c r="G40" s="41" t="s">
        <v>63</v>
      </c>
      <c r="H40" s="41" t="s">
        <v>243</v>
      </c>
      <c r="I40" s="184" t="s">
        <v>431</v>
      </c>
      <c r="J40" s="186" t="s">
        <v>432</v>
      </c>
      <c r="K40" s="186" t="s">
        <v>432</v>
      </c>
      <c r="L40" s="186" t="s">
        <v>433</v>
      </c>
      <c r="M40" s="186" t="s">
        <v>433</v>
      </c>
      <c r="N40" s="187" t="s">
        <v>434</v>
      </c>
      <c r="O40" s="188" t="s">
        <v>435</v>
      </c>
      <c r="P40" s="41" t="s">
        <v>70</v>
      </c>
      <c r="Q40" s="41" t="s">
        <v>360</v>
      </c>
      <c r="R40" s="189" t="s">
        <v>250</v>
      </c>
      <c r="S40" s="192">
        <v>1</v>
      </c>
      <c r="T40" s="192">
        <v>535714.29</v>
      </c>
      <c r="U40" s="194">
        <v>535714.29</v>
      </c>
      <c r="V40" s="192">
        <f t="shared" si="1"/>
        <v>535714.29</v>
      </c>
      <c r="W40" s="192">
        <f t="shared" si="2"/>
        <v>573214.29029999999</v>
      </c>
      <c r="X40" s="192">
        <f t="shared" si="2"/>
        <v>613339.29062099999</v>
      </c>
      <c r="Y40" s="193" t="s">
        <v>73</v>
      </c>
      <c r="Z40" s="188" t="s">
        <v>327</v>
      </c>
      <c r="AA40" s="184" t="s">
        <v>75</v>
      </c>
      <c r="AB40" s="66">
        <v>0</v>
      </c>
    </row>
    <row r="41" spans="1:28" ht="191.25" x14ac:dyDescent="0.25">
      <c r="A41" s="183">
        <v>28</v>
      </c>
      <c r="B41" s="41" t="s">
        <v>59</v>
      </c>
      <c r="C41" s="184">
        <v>253</v>
      </c>
      <c r="D41" s="184" t="s">
        <v>60</v>
      </c>
      <c r="E41" s="184" t="s">
        <v>61</v>
      </c>
      <c r="F41" s="41" t="s">
        <v>320</v>
      </c>
      <c r="G41" s="41" t="s">
        <v>63</v>
      </c>
      <c r="H41" s="41" t="s">
        <v>243</v>
      </c>
      <c r="I41" s="185" t="s">
        <v>328</v>
      </c>
      <c r="J41" s="186" t="s">
        <v>329</v>
      </c>
      <c r="K41" s="186" t="s">
        <v>329</v>
      </c>
      <c r="L41" s="186" t="s">
        <v>330</v>
      </c>
      <c r="M41" s="186" t="s">
        <v>330</v>
      </c>
      <c r="N41" s="184" t="s">
        <v>436</v>
      </c>
      <c r="O41" s="184" t="s">
        <v>436</v>
      </c>
      <c r="P41" s="41" t="s">
        <v>70</v>
      </c>
      <c r="Q41" s="41" t="s">
        <v>333</v>
      </c>
      <c r="R41" s="189" t="s">
        <v>250</v>
      </c>
      <c r="S41" s="192">
        <v>1</v>
      </c>
      <c r="T41" s="192">
        <v>34200</v>
      </c>
      <c r="U41" s="194">
        <v>34200</v>
      </c>
      <c r="V41" s="192">
        <f t="shared" si="1"/>
        <v>34200</v>
      </c>
      <c r="W41" s="192">
        <f t="shared" si="2"/>
        <v>36594</v>
      </c>
      <c r="X41" s="192">
        <f t="shared" si="2"/>
        <v>39155.58</v>
      </c>
      <c r="Y41" s="193" t="s">
        <v>402</v>
      </c>
      <c r="Z41" s="188" t="s">
        <v>327</v>
      </c>
      <c r="AA41" s="184" t="s">
        <v>75</v>
      </c>
      <c r="AB41" s="66">
        <v>0</v>
      </c>
    </row>
    <row r="42" spans="1:28" ht="255" x14ac:dyDescent="0.25">
      <c r="A42" s="183">
        <v>29</v>
      </c>
      <c r="B42" s="41" t="s">
        <v>59</v>
      </c>
      <c r="C42" s="184">
        <v>253</v>
      </c>
      <c r="D42" s="184" t="s">
        <v>60</v>
      </c>
      <c r="E42" s="184" t="s">
        <v>61</v>
      </c>
      <c r="F42" s="41" t="s">
        <v>320</v>
      </c>
      <c r="G42" s="41" t="s">
        <v>63</v>
      </c>
      <c r="H42" s="41" t="s">
        <v>243</v>
      </c>
      <c r="I42" s="185" t="s">
        <v>437</v>
      </c>
      <c r="J42" s="186" t="s">
        <v>438</v>
      </c>
      <c r="K42" s="186" t="s">
        <v>438</v>
      </c>
      <c r="L42" s="186" t="s">
        <v>439</v>
      </c>
      <c r="M42" s="186" t="s">
        <v>439</v>
      </c>
      <c r="N42" s="184" t="s">
        <v>440</v>
      </c>
      <c r="O42" s="184" t="s">
        <v>440</v>
      </c>
      <c r="P42" s="41" t="s">
        <v>70</v>
      </c>
      <c r="Q42" s="41" t="s">
        <v>71</v>
      </c>
      <c r="R42" s="189" t="s">
        <v>250</v>
      </c>
      <c r="S42" s="192">
        <v>1</v>
      </c>
      <c r="T42" s="192">
        <v>197825</v>
      </c>
      <c r="U42" s="194">
        <v>197825</v>
      </c>
      <c r="V42" s="192">
        <f t="shared" si="1"/>
        <v>197825</v>
      </c>
      <c r="W42" s="192">
        <f t="shared" si="2"/>
        <v>211672.75</v>
      </c>
      <c r="X42" s="192">
        <f t="shared" si="2"/>
        <v>226489.8425</v>
      </c>
      <c r="Y42" s="193" t="s">
        <v>441</v>
      </c>
      <c r="Z42" s="188" t="s">
        <v>327</v>
      </c>
      <c r="AA42" s="184" t="s">
        <v>75</v>
      </c>
      <c r="AB42" s="66">
        <v>0</v>
      </c>
    </row>
    <row r="43" spans="1:28" ht="153" x14ac:dyDescent="0.25">
      <c r="A43" s="183">
        <v>30</v>
      </c>
      <c r="B43" s="41" t="s">
        <v>292</v>
      </c>
      <c r="C43" s="184">
        <v>253</v>
      </c>
      <c r="D43" s="184" t="s">
        <v>60</v>
      </c>
      <c r="E43" s="184" t="s">
        <v>61</v>
      </c>
      <c r="F43" s="41" t="s">
        <v>320</v>
      </c>
      <c r="G43" s="41" t="s">
        <v>63</v>
      </c>
      <c r="H43" s="41" t="s">
        <v>243</v>
      </c>
      <c r="I43" s="184" t="s">
        <v>442</v>
      </c>
      <c r="J43" s="186" t="s">
        <v>343</v>
      </c>
      <c r="K43" s="186" t="s">
        <v>343</v>
      </c>
      <c r="L43" s="186" t="s">
        <v>443</v>
      </c>
      <c r="M43" s="186" t="s">
        <v>443</v>
      </c>
      <c r="N43" s="184" t="s">
        <v>444</v>
      </c>
      <c r="O43" s="184" t="s">
        <v>444</v>
      </c>
      <c r="P43" s="41" t="s">
        <v>70</v>
      </c>
      <c r="Q43" s="41" t="s">
        <v>71</v>
      </c>
      <c r="R43" s="189" t="s">
        <v>250</v>
      </c>
      <c r="S43" s="192">
        <v>1</v>
      </c>
      <c r="T43" s="192">
        <v>27000</v>
      </c>
      <c r="U43" s="194">
        <v>27000</v>
      </c>
      <c r="V43" s="192">
        <f>U43</f>
        <v>27000</v>
      </c>
      <c r="W43" s="192">
        <f t="shared" si="2"/>
        <v>28890</v>
      </c>
      <c r="X43" s="192">
        <f t="shared" si="2"/>
        <v>30912.3</v>
      </c>
      <c r="Y43" s="193" t="s">
        <v>297</v>
      </c>
      <c r="Z43" s="188" t="s">
        <v>327</v>
      </c>
      <c r="AA43" s="184" t="s">
        <v>75</v>
      </c>
      <c r="AB43" s="66">
        <v>0</v>
      </c>
    </row>
    <row r="44" spans="1:28" ht="153" x14ac:dyDescent="0.25">
      <c r="A44" s="183">
        <v>31</v>
      </c>
      <c r="B44" s="41" t="s">
        <v>292</v>
      </c>
      <c r="C44" s="184">
        <v>253</v>
      </c>
      <c r="D44" s="184" t="s">
        <v>60</v>
      </c>
      <c r="E44" s="184" t="s">
        <v>61</v>
      </c>
      <c r="F44" s="41" t="s">
        <v>320</v>
      </c>
      <c r="G44" s="41" t="s">
        <v>63</v>
      </c>
      <c r="H44" s="41" t="s">
        <v>243</v>
      </c>
      <c r="I44" s="184" t="s">
        <v>442</v>
      </c>
      <c r="J44" s="186" t="s">
        <v>343</v>
      </c>
      <c r="K44" s="186" t="s">
        <v>343</v>
      </c>
      <c r="L44" s="186" t="s">
        <v>443</v>
      </c>
      <c r="M44" s="186" t="s">
        <v>443</v>
      </c>
      <c r="N44" s="184" t="s">
        <v>445</v>
      </c>
      <c r="O44" s="184" t="s">
        <v>445</v>
      </c>
      <c r="P44" s="41" t="s">
        <v>70</v>
      </c>
      <c r="Q44" s="41" t="s">
        <v>71</v>
      </c>
      <c r="R44" s="189" t="s">
        <v>250</v>
      </c>
      <c r="S44" s="192">
        <v>1</v>
      </c>
      <c r="T44" s="192">
        <v>5600</v>
      </c>
      <c r="U44" s="194">
        <v>5600</v>
      </c>
      <c r="V44" s="192">
        <f>U44</f>
        <v>5600</v>
      </c>
      <c r="W44" s="192">
        <f t="shared" si="2"/>
        <v>5992</v>
      </c>
      <c r="X44" s="192">
        <f t="shared" si="2"/>
        <v>6411.44</v>
      </c>
      <c r="Y44" s="193" t="s">
        <v>446</v>
      </c>
      <c r="Z44" s="188" t="s">
        <v>327</v>
      </c>
      <c r="AA44" s="184" t="s">
        <v>75</v>
      </c>
      <c r="AB44" s="66">
        <v>0</v>
      </c>
    </row>
    <row r="45" spans="1:28" ht="140.25" x14ac:dyDescent="0.25">
      <c r="A45" s="183">
        <v>32</v>
      </c>
      <c r="B45" s="41" t="s">
        <v>59</v>
      </c>
      <c r="C45" s="184">
        <v>253</v>
      </c>
      <c r="D45" s="184" t="s">
        <v>60</v>
      </c>
      <c r="E45" s="184" t="s">
        <v>61</v>
      </c>
      <c r="F45" s="41" t="s">
        <v>320</v>
      </c>
      <c r="G45" s="41" t="s">
        <v>63</v>
      </c>
      <c r="H45" s="41" t="s">
        <v>243</v>
      </c>
      <c r="I45" s="184" t="s">
        <v>447</v>
      </c>
      <c r="J45" s="186" t="s">
        <v>448</v>
      </c>
      <c r="K45" s="186" t="s">
        <v>448</v>
      </c>
      <c r="L45" s="186" t="s">
        <v>449</v>
      </c>
      <c r="M45" s="186" t="s">
        <v>449</v>
      </c>
      <c r="N45" s="188" t="s">
        <v>450</v>
      </c>
      <c r="O45" s="196" t="s">
        <v>450</v>
      </c>
      <c r="P45" s="41" t="s">
        <v>70</v>
      </c>
      <c r="Q45" s="188" t="s">
        <v>71</v>
      </c>
      <c r="R45" s="189" t="s">
        <v>250</v>
      </c>
      <c r="S45" s="192">
        <v>1</v>
      </c>
      <c r="T45" s="192">
        <v>65000</v>
      </c>
      <c r="U45" s="194">
        <v>65000</v>
      </c>
      <c r="V45" s="192">
        <f>U45</f>
        <v>65000</v>
      </c>
      <c r="W45" s="192">
        <f>(V45*7/100)+V45</f>
        <v>69550</v>
      </c>
      <c r="X45" s="192">
        <f>(W45*7/100)+W45</f>
        <v>74418.5</v>
      </c>
      <c r="Y45" s="193" t="s">
        <v>383</v>
      </c>
      <c r="Z45" s="188" t="s">
        <v>327</v>
      </c>
      <c r="AA45" s="184" t="s">
        <v>75</v>
      </c>
      <c r="AB45" s="66">
        <v>0</v>
      </c>
    </row>
    <row r="46" spans="1:28" x14ac:dyDescent="0.25">
      <c r="A46" s="183"/>
      <c r="B46" s="41"/>
      <c r="C46" s="184"/>
      <c r="D46" s="184"/>
      <c r="E46" s="184"/>
      <c r="F46" s="41"/>
      <c r="G46" s="41"/>
      <c r="H46" s="41"/>
      <c r="I46" s="184"/>
      <c r="J46" s="186" t="s">
        <v>311</v>
      </c>
      <c r="K46" s="186" t="s">
        <v>311</v>
      </c>
      <c r="L46" s="186" t="s">
        <v>311</v>
      </c>
      <c r="M46" s="186" t="s">
        <v>311</v>
      </c>
      <c r="N46" s="197"/>
      <c r="O46" s="197"/>
      <c r="P46" s="41"/>
      <c r="Q46" s="41"/>
      <c r="R46" s="189" t="s">
        <v>311</v>
      </c>
      <c r="S46" s="192"/>
      <c r="T46" s="192"/>
      <c r="U46" s="194"/>
      <c r="V46" s="188"/>
      <c r="W46" s="188"/>
      <c r="X46" s="188"/>
      <c r="Y46" s="193"/>
      <c r="Z46" s="188"/>
      <c r="AA46" s="184"/>
      <c r="AB46" s="66"/>
    </row>
    <row r="47" spans="1:28" ht="25.5" x14ac:dyDescent="0.25">
      <c r="A47" s="198"/>
      <c r="B47" s="199"/>
      <c r="C47" s="200"/>
      <c r="D47" s="200"/>
      <c r="E47" s="200"/>
      <c r="F47" s="201"/>
      <c r="G47" s="201"/>
      <c r="H47" s="201"/>
      <c r="I47" s="200"/>
      <c r="J47" s="202" t="s">
        <v>311</v>
      </c>
      <c r="K47" s="202" t="s">
        <v>311</v>
      </c>
      <c r="L47" s="202" t="s">
        <v>311</v>
      </c>
      <c r="M47" s="202" t="s">
        <v>311</v>
      </c>
      <c r="N47" s="203" t="s">
        <v>451</v>
      </c>
      <c r="O47" s="203" t="s">
        <v>452</v>
      </c>
      <c r="P47" s="201"/>
      <c r="Q47" s="201"/>
      <c r="R47" s="61" t="s">
        <v>311</v>
      </c>
      <c r="S47" s="204"/>
      <c r="T47" s="204"/>
      <c r="U47" s="205"/>
      <c r="V47" s="206"/>
      <c r="W47" s="206"/>
      <c r="X47" s="206"/>
      <c r="Y47" s="207"/>
      <c r="Z47" s="206"/>
      <c r="AA47" s="200"/>
      <c r="AB47" s="53"/>
    </row>
    <row r="48" spans="1:28" ht="15" customHeight="1" x14ac:dyDescent="0.25">
      <c r="A48" s="198"/>
      <c r="B48" s="199"/>
      <c r="C48" s="200"/>
      <c r="D48" s="200"/>
      <c r="E48" s="200"/>
      <c r="F48" s="201"/>
      <c r="G48" s="201"/>
      <c r="H48" s="201"/>
      <c r="I48" s="200"/>
      <c r="J48" s="202" t="s">
        <v>311</v>
      </c>
      <c r="K48" s="202" t="s">
        <v>311</v>
      </c>
      <c r="L48" s="202" t="s">
        <v>311</v>
      </c>
      <c r="M48" s="202" t="s">
        <v>311</v>
      </c>
      <c r="N48" s="203" t="s">
        <v>10</v>
      </c>
      <c r="O48" s="203" t="s">
        <v>11</v>
      </c>
      <c r="P48" s="201"/>
      <c r="Q48" s="201"/>
      <c r="R48" s="61" t="s">
        <v>311</v>
      </c>
      <c r="S48" s="204"/>
      <c r="T48" s="204"/>
      <c r="U48" s="205"/>
      <c r="V48" s="206"/>
      <c r="W48" s="206"/>
      <c r="X48" s="206"/>
      <c r="Y48" s="207"/>
      <c r="Z48" s="206"/>
      <c r="AA48" s="200"/>
      <c r="AB48" s="53"/>
    </row>
    <row r="49" spans="1:28" ht="16.5" customHeight="1" x14ac:dyDescent="0.25">
      <c r="A49" s="198"/>
      <c r="B49" s="199"/>
      <c r="C49" s="200"/>
      <c r="D49" s="200"/>
      <c r="E49" s="200"/>
      <c r="F49" s="201"/>
      <c r="G49" s="201"/>
      <c r="H49" s="201"/>
      <c r="I49" s="200"/>
      <c r="J49" s="202" t="s">
        <v>311</v>
      </c>
      <c r="K49" s="202" t="s">
        <v>311</v>
      </c>
      <c r="L49" s="202" t="s">
        <v>311</v>
      </c>
      <c r="M49" s="202" t="s">
        <v>311</v>
      </c>
      <c r="N49" s="203" t="s">
        <v>14</v>
      </c>
      <c r="O49" s="203" t="s">
        <v>15</v>
      </c>
      <c r="P49" s="201"/>
      <c r="Q49" s="208" t="s">
        <v>313</v>
      </c>
      <c r="R49" s="61" t="s">
        <v>311</v>
      </c>
      <c r="S49" s="204"/>
      <c r="T49" s="204"/>
      <c r="U49" s="205"/>
      <c r="V49" s="206"/>
      <c r="W49" s="206"/>
      <c r="X49" s="206"/>
      <c r="Y49" s="207"/>
      <c r="Z49" s="206"/>
      <c r="AA49" s="200"/>
      <c r="AB49" s="53"/>
    </row>
    <row r="50" spans="1:28" x14ac:dyDescent="0.25">
      <c r="A50" s="198"/>
      <c r="B50" s="199"/>
      <c r="C50" s="200"/>
      <c r="D50" s="200"/>
      <c r="E50" s="200"/>
      <c r="F50" s="201"/>
      <c r="G50" s="201"/>
      <c r="H50" s="201"/>
      <c r="I50" s="200"/>
      <c r="J50" s="202" t="s">
        <v>311</v>
      </c>
      <c r="K50" s="202" t="s">
        <v>311</v>
      </c>
      <c r="L50" s="202" t="s">
        <v>311</v>
      </c>
      <c r="M50" s="202" t="s">
        <v>311</v>
      </c>
      <c r="N50" s="58"/>
      <c r="O50" s="58"/>
      <c r="P50" s="201"/>
      <c r="Q50" s="201"/>
      <c r="R50" s="61" t="s">
        <v>311</v>
      </c>
      <c r="S50" s="204"/>
      <c r="T50" s="204"/>
      <c r="U50" s="205"/>
      <c r="V50" s="206"/>
      <c r="W50" s="206"/>
      <c r="X50" s="206"/>
      <c r="Y50" s="207"/>
      <c r="Z50" s="206"/>
      <c r="AA50" s="200"/>
      <c r="AB50" s="53"/>
    </row>
    <row r="51" spans="1:28" ht="19.5" customHeight="1" x14ac:dyDescent="0.25">
      <c r="A51" s="198"/>
      <c r="B51" s="199"/>
      <c r="C51" s="200"/>
      <c r="D51" s="200"/>
      <c r="E51" s="200"/>
      <c r="F51" s="201"/>
      <c r="G51" s="201"/>
      <c r="H51" s="201"/>
      <c r="I51" s="200"/>
      <c r="J51" s="202" t="s">
        <v>311</v>
      </c>
      <c r="K51" s="202" t="s">
        <v>311</v>
      </c>
      <c r="L51" s="202" t="s">
        <v>311</v>
      </c>
      <c r="M51" s="202" t="s">
        <v>311</v>
      </c>
      <c r="N51" s="203" t="s">
        <v>9</v>
      </c>
      <c r="O51" s="203" t="s">
        <v>453</v>
      </c>
      <c r="P51" s="201"/>
      <c r="Q51" s="201"/>
      <c r="R51" s="61" t="s">
        <v>311</v>
      </c>
      <c r="S51" s="204"/>
      <c r="T51" s="204"/>
      <c r="U51" s="205"/>
      <c r="V51" s="206"/>
      <c r="W51" s="206"/>
      <c r="X51" s="206"/>
      <c r="Y51" s="207"/>
      <c r="Z51" s="206"/>
      <c r="AA51" s="200"/>
      <c r="AB51" s="53"/>
    </row>
    <row r="52" spans="1:28" ht="14.25" customHeight="1" x14ac:dyDescent="0.25">
      <c r="A52" s="198"/>
      <c r="B52" s="209"/>
      <c r="C52" s="55"/>
      <c r="D52" s="55"/>
      <c r="E52" s="55"/>
      <c r="F52" s="54"/>
      <c r="G52" s="54"/>
      <c r="H52" s="54"/>
      <c r="I52" s="55"/>
      <c r="J52" s="56" t="s">
        <v>311</v>
      </c>
      <c r="K52" s="56" t="s">
        <v>311</v>
      </c>
      <c r="L52" s="56" t="s">
        <v>311</v>
      </c>
      <c r="M52" s="56" t="s">
        <v>311</v>
      </c>
      <c r="N52" s="203" t="s">
        <v>454</v>
      </c>
      <c r="O52" s="203" t="s">
        <v>455</v>
      </c>
      <c r="P52" s="201"/>
      <c r="Q52" s="208" t="s">
        <v>317</v>
      </c>
      <c r="R52" s="210" t="s">
        <v>311</v>
      </c>
      <c r="S52" s="62"/>
      <c r="T52" s="62"/>
      <c r="U52" s="63"/>
      <c r="V52" s="53"/>
      <c r="W52" s="53"/>
      <c r="X52" s="53"/>
      <c r="Y52" s="64"/>
      <c r="Z52" s="53"/>
      <c r="AA52" s="55"/>
      <c r="AB52" s="53"/>
    </row>
    <row r="53" spans="1:28" x14ac:dyDescent="0.25">
      <c r="A53" s="198"/>
      <c r="B53" s="209"/>
      <c r="C53" s="55"/>
      <c r="D53" s="55"/>
      <c r="E53" s="55"/>
      <c r="F53" s="54"/>
      <c r="G53" s="54"/>
      <c r="H53" s="54"/>
      <c r="I53" s="55"/>
      <c r="J53" s="56" t="s">
        <v>311</v>
      </c>
      <c r="K53" s="56" t="s">
        <v>311</v>
      </c>
      <c r="L53" s="56" t="s">
        <v>311</v>
      </c>
      <c r="M53" s="56" t="s">
        <v>311</v>
      </c>
      <c r="N53" s="203"/>
      <c r="O53" s="203"/>
      <c r="P53" s="201"/>
      <c r="Q53" s="208"/>
      <c r="R53" s="210" t="s">
        <v>311</v>
      </c>
      <c r="S53" s="62"/>
      <c r="T53" s="62"/>
      <c r="U53" s="63"/>
      <c r="V53" s="53"/>
      <c r="W53" s="53"/>
      <c r="X53" s="53"/>
      <c r="Y53" s="64"/>
      <c r="Z53" s="53"/>
      <c r="AA53" s="55"/>
      <c r="AB53" s="53"/>
    </row>
    <row r="54" spans="1:28" ht="19.5" customHeight="1" x14ac:dyDescent="0.25">
      <c r="A54" s="198"/>
      <c r="B54" s="209"/>
      <c r="C54" s="55"/>
      <c r="D54" s="55"/>
      <c r="E54" s="55"/>
      <c r="F54" s="54"/>
      <c r="G54" s="54"/>
      <c r="H54" s="54"/>
      <c r="I54" s="55"/>
      <c r="J54" s="56" t="s">
        <v>311</v>
      </c>
      <c r="K54" s="56" t="s">
        <v>311</v>
      </c>
      <c r="L54" s="56" t="s">
        <v>311</v>
      </c>
      <c r="M54" s="56" t="s">
        <v>311</v>
      </c>
      <c r="N54" s="203" t="s">
        <v>9</v>
      </c>
      <c r="O54" s="203" t="s">
        <v>453</v>
      </c>
      <c r="P54" s="201"/>
      <c r="Q54" s="208"/>
      <c r="R54" s="210" t="s">
        <v>311</v>
      </c>
      <c r="S54" s="62"/>
      <c r="T54" s="62"/>
      <c r="U54" s="63"/>
      <c r="V54" s="53"/>
      <c r="W54" s="53"/>
      <c r="X54" s="53"/>
      <c r="Y54" s="64"/>
      <c r="Z54" s="53"/>
      <c r="AA54" s="55"/>
      <c r="AB54" s="53"/>
    </row>
    <row r="55" spans="1:28" ht="14.25" customHeight="1" x14ac:dyDescent="0.25">
      <c r="A55" s="198"/>
      <c r="B55" s="209"/>
      <c r="C55" s="55"/>
      <c r="D55" s="55"/>
      <c r="E55" s="55"/>
      <c r="F55" s="54"/>
      <c r="G55" s="54"/>
      <c r="H55" s="54"/>
      <c r="I55" s="55"/>
      <c r="J55" s="56" t="s">
        <v>311</v>
      </c>
      <c r="K55" s="56" t="s">
        <v>311</v>
      </c>
      <c r="L55" s="56" t="s">
        <v>311</v>
      </c>
      <c r="M55" s="56" t="s">
        <v>311</v>
      </c>
      <c r="N55" s="203" t="s">
        <v>456</v>
      </c>
      <c r="O55" s="203" t="s">
        <v>457</v>
      </c>
      <c r="P55" s="201"/>
      <c r="Q55" s="208" t="s">
        <v>315</v>
      </c>
      <c r="R55" s="210" t="s">
        <v>311</v>
      </c>
      <c r="S55" s="62"/>
      <c r="T55" s="62"/>
      <c r="U55" s="63"/>
      <c r="V55" s="53"/>
      <c r="W55" s="53"/>
      <c r="X55" s="53"/>
      <c r="Y55" s="64"/>
      <c r="Z55" s="53"/>
      <c r="AA55" s="55"/>
      <c r="AB55" s="53"/>
    </row>
  </sheetData>
  <mergeCells count="30">
    <mergeCell ref="X8:X9"/>
    <mergeCell ref="Y8:Y9"/>
    <mergeCell ref="Z8:Z9"/>
    <mergeCell ref="AA8:AA9"/>
    <mergeCell ref="AB8:AB9"/>
    <mergeCell ref="R8:R9"/>
    <mergeCell ref="S8:S9"/>
    <mergeCell ref="T8:T9"/>
    <mergeCell ref="U8:U9"/>
    <mergeCell ref="V8:V9"/>
    <mergeCell ref="W8:W9"/>
    <mergeCell ref="K8:K9"/>
    <mergeCell ref="L8:L9"/>
    <mergeCell ref="M8:M9"/>
    <mergeCell ref="N8:N9"/>
    <mergeCell ref="O8:O9"/>
    <mergeCell ref="P8:Q9"/>
    <mergeCell ref="A8:A9"/>
    <mergeCell ref="B8:B9"/>
    <mergeCell ref="C8:G8"/>
    <mergeCell ref="H8:H9"/>
    <mergeCell ref="I8:I9"/>
    <mergeCell ref="J8:J9"/>
    <mergeCell ref="A1:I1"/>
    <mergeCell ref="A3:A4"/>
    <mergeCell ref="B3:B4"/>
    <mergeCell ref="C3:D3"/>
    <mergeCell ref="E3:E4"/>
    <mergeCell ref="F3:F4"/>
    <mergeCell ref="G3:G4"/>
  </mergeCells>
  <dataValidations count="29">
    <dataValidation type="decimal" operator="greaterThan" allowBlank="1" showInputMessage="1" showErrorMessage="1" prompt="Введите прогнозируемую сумму на второй год трехлетнего периода" sqref="W11:W55">
      <formula1>0</formula1>
    </dataValidation>
    <dataValidation type="decimal" operator="greaterThan" allowBlank="1" showInputMessage="1" showErrorMessage="1" prompt="Введите утвержденную сумму на первый год трехлетнего периода" sqref="V11:V55">
      <formula1>0</formula1>
    </dataValidation>
    <dataValidation type="list" allowBlank="1" showInputMessage="1" showErrorMessage="1" prompt="Выберите обоснование применения государственных закупок" sqref="Q46:Q55 Q11:Q44">
      <formula1>Обоснование</formula1>
    </dataValidation>
    <dataValidation allowBlank="1" showInputMessage="1" showErrorMessage="1" prompt="Характеристика на русском языке заполняется автоматически в соответствии с КТРУ" sqref="M11:M55"/>
    <dataValidation type="list" allowBlank="1" showInputMessage="1" showErrorMessage="1" sqref="Y11:Y55">
      <formula1>Месяц</formula1>
    </dataValidation>
    <dataValidation allowBlank="1" showInputMessage="1" showErrorMessage="1" prompt="Характеристика на государственном языке заполняется автоматически в соответствии с КТРУ" sqref="L11:L55"/>
    <dataValidation allowBlank="1" showInputMessage="1" showErrorMessage="1" prompt="Наименование на государственном языке заполняется автоматически в соответствии с КТРУ" sqref="J11:J55"/>
    <dataValidation allowBlank="1" showInputMessage="1" showErrorMessage="1" prompt="Наименование на русском языке заполняется автоматически в соответствии с КТРУ" sqref="K11:K55"/>
    <dataValidation allowBlank="1" showInputMessage="1" showErrorMessage="1" prompt="Единица измерения заполняется автоматически в соответствии с КТРУ" sqref="R11:R55"/>
    <dataValidation allowBlank="1" showInputMessage="1" showErrorMessage="1" prompt="Введите дополнительную характеристику на государственном языке" sqref="N46:N55 N11:N44"/>
    <dataValidation allowBlank="1" showInputMessage="1" showErrorMessage="1" prompt="Введите дополнительную характеристику на русском языке" sqref="O46:O55 O11:O44"/>
    <dataValidation type="list" allowBlank="1" showInputMessage="1" showErrorMessage="1" sqref="H11:H55">
      <formula1>ВидПредмета</formula1>
    </dataValidation>
    <dataValidation type="list" allowBlank="1" showInputMessage="1" showErrorMessage="1" error="Необходимо выбрать год согласно выпадающего списка" sqref="G6">
      <formula1>Год</formula1>
    </dataValidation>
    <dataValidation type="list" allowBlank="1" showInputMessage="1" showErrorMessage="1" error="Укажите код подпрограммы из справочника функциональной классификации расходов бюджета (ФКРБ). Если подпрограма отсутсвует укажите 000" sqref="E11:E55">
      <formula1>Подпрограмма</formula1>
    </dataValidation>
    <dataValidation type="list" allowBlank="1" showInputMessage="1" showErrorMessage="1" error="Укажите код программы из справочника функциональной классификации расходов бюджета (ФКРБ)." sqref="D11:D55">
      <formula1>Программа</formula1>
    </dataValidation>
    <dataValidation type="list" allowBlank="1" showInputMessage="1" showErrorMessage="1" error="Укажите код администратора бюджетной программы из справочника функциональной классификации расходов бюджета (ФКРБ)." sqref="C11:C55">
      <formula1>АБП</formula1>
    </dataValidation>
    <dataValidation type="list" allowBlank="1" showInputMessage="1" showErrorMessage="1" sqref="B11:B55">
      <formula1>Тип_пункта</formula1>
    </dataValidation>
    <dataValidation type="textLength" operator="equal" allowBlank="1" showInputMessage="1" showErrorMessage="1" error="Количество цифр должно быть 12" sqref="A6:B6">
      <formula1>12</formula1>
    </dataValidation>
    <dataValidation type="list" allowBlank="1" showInputMessage="1" showErrorMessage="1" prompt="Выберите способ закупки" sqref="P46:P55 P11:P44">
      <formula1>Способ</formula1>
    </dataValidation>
    <dataValidation type="list" allowBlank="1" showInputMessage="1" showErrorMessage="1" prompt="Выберите источник финансирования" sqref="G11:G55">
      <formula1>Источник</formula1>
    </dataValidation>
    <dataValidation type="list" allowBlank="1" showInputMessage="1" showErrorMessage="1" prompt="Выберите специфику" sqref="F11:F55">
      <formula1>Специфика</formula1>
    </dataValidation>
    <dataValidation type="list" allowBlank="1" showInputMessage="1" showErrorMessage="1" prompt="Введите вид бюджета" sqref="E7">
      <formula1>Фонд</formula1>
    </dataValidation>
    <dataValidation type="textLength" operator="equal" allowBlank="1" showInputMessage="1" showErrorMessage="1" error="Количество символов должно быть 7" sqref="C6">
      <formula1>7</formula1>
    </dataValidation>
    <dataValidation type="list" allowBlank="1" showInputMessage="1" showErrorMessage="1" sqref="D6">
      <formula1>Фонды</formula1>
    </dataValidation>
    <dataValidation type="decimal" operator="greaterThan" allowBlank="1" showInputMessage="1" showErrorMessage="1" prompt="Введите прогнозируемую сумму на третий год" sqref="X11:X55">
      <formula1>0</formula1>
    </dataValidation>
    <dataValidation type="list" allowBlank="1" showInputMessage="1" showErrorMessage="1" sqref="AA11:AA55">
      <formula1>КАТО</formula1>
    </dataValidation>
    <dataValidation type="whole" allowBlank="1" showInputMessage="1" showErrorMessage="1" error="Значение поля может быть от 0 до 100" prompt="Укажите значение размера авансового платежа, знак % не вводить" sqref="AB11:AB55">
      <formula1>0</formula1>
      <formula2>100</formula2>
    </dataValidation>
    <dataValidation allowBlank="1" showInputMessage="1" showErrorMessage="1" prompt="Введите срок поставки" sqref="Z11:Z55"/>
    <dataValidation type="textLength" allowBlank="1" showInputMessage="1" showErrorMessage="1" error="Недопустимая длина кода КТРУ" prompt="Введите код товара, работы или услуги в соответствии с КТРУ" sqref="I11:I55">
      <formula1>20</formula1>
      <formula2>25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opLeftCell="B13" workbookViewId="0">
      <selection sqref="A1:AB18"/>
    </sheetView>
  </sheetViews>
  <sheetFormatPr defaultRowHeight="15" x14ac:dyDescent="0.25"/>
  <sheetData>
    <row r="1" spans="1:28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"/>
      <c r="K1" s="1"/>
      <c r="L1" s="2"/>
      <c r="M1" s="2"/>
      <c r="N1" s="3"/>
      <c r="O1" s="3"/>
      <c r="P1" s="3"/>
      <c r="Q1" s="3"/>
      <c r="R1" s="2"/>
      <c r="S1" s="3"/>
      <c r="T1" s="3"/>
      <c r="U1" s="2"/>
      <c r="V1" s="2"/>
      <c r="W1" s="3"/>
      <c r="X1" s="3"/>
      <c r="Y1" s="4"/>
      <c r="Z1" s="4"/>
      <c r="AA1" s="4"/>
      <c r="AB1" s="3"/>
    </row>
    <row r="2" spans="1:28" ht="15.75" thickBot="1" x14ac:dyDescent="0.3">
      <c r="A2" s="5" t="s">
        <v>1</v>
      </c>
      <c r="B2" s="5"/>
      <c r="C2" s="3"/>
      <c r="D2" s="3"/>
      <c r="E2" s="3"/>
      <c r="F2" s="3"/>
      <c r="G2" s="3"/>
      <c r="H2" s="3"/>
      <c r="I2" s="3"/>
      <c r="J2" s="6"/>
      <c r="K2" s="7"/>
      <c r="L2" s="2"/>
      <c r="M2" s="2"/>
      <c r="N2" s="3"/>
      <c r="O2" s="3"/>
      <c r="P2" s="3"/>
      <c r="Q2" s="3"/>
      <c r="R2" s="2"/>
      <c r="S2" s="3"/>
      <c r="T2" s="3"/>
      <c r="U2" s="2"/>
      <c r="V2" s="2"/>
      <c r="W2" s="3"/>
      <c r="X2" s="3"/>
      <c r="Y2" s="4"/>
      <c r="Z2" s="4"/>
      <c r="AA2" s="4"/>
      <c r="AB2" s="3"/>
    </row>
    <row r="3" spans="1:28" x14ac:dyDescent="0.25">
      <c r="A3" s="96" t="s">
        <v>3</v>
      </c>
      <c r="B3" s="107" t="s">
        <v>4</v>
      </c>
      <c r="C3" s="109" t="s">
        <v>5</v>
      </c>
      <c r="D3" s="110"/>
      <c r="E3" s="111" t="s">
        <v>6</v>
      </c>
      <c r="F3" s="111" t="s">
        <v>7</v>
      </c>
      <c r="G3" s="113" t="s">
        <v>8</v>
      </c>
      <c r="H3" s="3"/>
      <c r="I3" s="5"/>
      <c r="J3" s="6"/>
      <c r="K3" s="9"/>
      <c r="L3" s="2"/>
      <c r="M3" s="2"/>
      <c r="N3" s="3"/>
      <c r="O3" s="3"/>
      <c r="P3" s="3"/>
      <c r="Q3" s="10"/>
      <c r="R3" s="2"/>
      <c r="S3" s="3"/>
      <c r="T3" s="3"/>
      <c r="U3" s="2"/>
      <c r="V3" s="2"/>
      <c r="W3" s="3"/>
      <c r="X3" s="3"/>
      <c r="Y3" s="4"/>
      <c r="Z3" s="4"/>
      <c r="AA3" s="4"/>
      <c r="AB3" s="3"/>
    </row>
    <row r="4" spans="1:28" ht="15.75" thickBot="1" x14ac:dyDescent="0.3">
      <c r="A4" s="106"/>
      <c r="B4" s="108"/>
      <c r="C4" s="13" t="s">
        <v>12</v>
      </c>
      <c r="D4" s="14" t="s">
        <v>13</v>
      </c>
      <c r="E4" s="112"/>
      <c r="F4" s="112"/>
      <c r="G4" s="114"/>
      <c r="H4" s="10"/>
      <c r="I4" s="15"/>
      <c r="J4" s="6"/>
      <c r="K4" s="6"/>
      <c r="L4" s="16"/>
      <c r="M4" s="16"/>
      <c r="N4" s="10"/>
      <c r="O4" s="10"/>
      <c r="P4" s="10"/>
      <c r="Q4" s="10"/>
      <c r="R4" s="16"/>
      <c r="S4" s="10"/>
      <c r="T4" s="10"/>
      <c r="U4" s="16"/>
      <c r="V4" s="16"/>
      <c r="W4" s="10"/>
      <c r="X4" s="10"/>
      <c r="Y4" s="17"/>
      <c r="Z4" s="17"/>
      <c r="AA4" s="17"/>
      <c r="AB4" s="10"/>
    </row>
    <row r="5" spans="1:28" ht="15.75" thickBot="1" x14ac:dyDescent="0.3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0"/>
      <c r="I5" s="15"/>
      <c r="J5" s="6"/>
      <c r="K5" s="6"/>
      <c r="L5" s="16"/>
      <c r="M5" s="16"/>
      <c r="N5" s="10"/>
      <c r="O5" s="10"/>
      <c r="P5" s="10"/>
      <c r="Q5" s="19"/>
      <c r="R5" s="16"/>
      <c r="S5" s="10"/>
      <c r="T5" s="10"/>
      <c r="U5" s="16"/>
      <c r="V5" s="16"/>
      <c r="W5" s="10"/>
      <c r="X5" s="10"/>
      <c r="Y5" s="17"/>
      <c r="Z5" s="17"/>
      <c r="AA5" s="17"/>
      <c r="AB5" s="10"/>
    </row>
    <row r="6" spans="1:28" ht="95.25" thickBot="1" x14ac:dyDescent="0.3">
      <c r="A6" s="22" t="s">
        <v>19</v>
      </c>
      <c r="B6" s="23" t="s">
        <v>20</v>
      </c>
      <c r="C6" s="23" t="s">
        <v>21</v>
      </c>
      <c r="D6" s="24" t="s">
        <v>22</v>
      </c>
      <c r="E6" s="23" t="s">
        <v>318</v>
      </c>
      <c r="F6" s="23" t="s">
        <v>24</v>
      </c>
      <c r="G6" s="25">
        <v>2015</v>
      </c>
      <c r="H6" s="10"/>
      <c r="I6" s="15"/>
      <c r="J6" s="6"/>
      <c r="K6" s="6"/>
      <c r="L6" s="16"/>
      <c r="M6" s="16"/>
      <c r="N6" s="10"/>
      <c r="O6" s="10"/>
      <c r="P6" s="10"/>
      <c r="Q6" s="10"/>
      <c r="R6" s="16"/>
      <c r="S6" s="10"/>
      <c r="T6" s="10"/>
      <c r="U6" s="16"/>
      <c r="V6" s="16"/>
      <c r="W6" s="10"/>
      <c r="X6" s="10"/>
      <c r="Y6" s="17"/>
      <c r="Z6" s="17"/>
      <c r="AA6" s="17"/>
      <c r="AB6" s="10"/>
    </row>
    <row r="7" spans="1:28" ht="15.75" thickBot="1" x14ac:dyDescent="0.3">
      <c r="A7" s="5" t="s">
        <v>29</v>
      </c>
      <c r="B7" s="5"/>
      <c r="C7" s="3"/>
      <c r="D7" s="3"/>
      <c r="E7" s="3"/>
      <c r="F7" s="3"/>
      <c r="G7" s="3"/>
      <c r="H7" s="3"/>
      <c r="I7" s="3"/>
      <c r="J7" s="6"/>
      <c r="K7" s="9"/>
      <c r="L7" s="2"/>
      <c r="M7" s="2"/>
      <c r="N7" s="3"/>
      <c r="O7" s="3"/>
      <c r="P7" s="3"/>
      <c r="Q7" s="3"/>
      <c r="R7" s="2"/>
      <c r="S7" s="3"/>
      <c r="T7" s="3"/>
      <c r="U7" s="2"/>
      <c r="V7" s="2"/>
      <c r="W7" s="3"/>
      <c r="X7" s="3"/>
      <c r="Y7" s="4"/>
      <c r="Z7" s="4"/>
      <c r="AA7" s="4"/>
      <c r="AB7" s="3"/>
    </row>
    <row r="8" spans="1:28" x14ac:dyDescent="0.25">
      <c r="A8" s="96" t="s">
        <v>30</v>
      </c>
      <c r="B8" s="80" t="s">
        <v>31</v>
      </c>
      <c r="C8" s="98" t="s">
        <v>5</v>
      </c>
      <c r="D8" s="98"/>
      <c r="E8" s="98"/>
      <c r="F8" s="98"/>
      <c r="G8" s="98"/>
      <c r="H8" s="99" t="s">
        <v>32</v>
      </c>
      <c r="I8" s="101" t="s">
        <v>33</v>
      </c>
      <c r="J8" s="103" t="s">
        <v>34</v>
      </c>
      <c r="K8" s="90" t="s">
        <v>35</v>
      </c>
      <c r="L8" s="84" t="s">
        <v>36</v>
      </c>
      <c r="M8" s="84" t="s">
        <v>37</v>
      </c>
      <c r="N8" s="80" t="s">
        <v>38</v>
      </c>
      <c r="O8" s="80" t="s">
        <v>39</v>
      </c>
      <c r="P8" s="92" t="s">
        <v>40</v>
      </c>
      <c r="Q8" s="93"/>
      <c r="R8" s="84" t="s">
        <v>41</v>
      </c>
      <c r="S8" s="86" t="s">
        <v>42</v>
      </c>
      <c r="T8" s="86" t="s">
        <v>43</v>
      </c>
      <c r="U8" s="88" t="s">
        <v>44</v>
      </c>
      <c r="V8" s="76" t="s">
        <v>319</v>
      </c>
      <c r="W8" s="76" t="s">
        <v>46</v>
      </c>
      <c r="X8" s="76" t="s">
        <v>47</v>
      </c>
      <c r="Y8" s="78" t="s">
        <v>48</v>
      </c>
      <c r="Z8" s="80" t="s">
        <v>49</v>
      </c>
      <c r="AA8" s="78" t="s">
        <v>50</v>
      </c>
      <c r="AB8" s="82" t="s">
        <v>51</v>
      </c>
    </row>
    <row r="9" spans="1:28" ht="63.75" thickBot="1" x14ac:dyDescent="0.3">
      <c r="A9" s="97"/>
      <c r="B9" s="81"/>
      <c r="C9" s="27" t="s">
        <v>52</v>
      </c>
      <c r="D9" s="27" t="s">
        <v>53</v>
      </c>
      <c r="E9" s="27" t="s">
        <v>54</v>
      </c>
      <c r="F9" s="27" t="s">
        <v>55</v>
      </c>
      <c r="G9" s="27" t="s">
        <v>56</v>
      </c>
      <c r="H9" s="100"/>
      <c r="I9" s="102"/>
      <c r="J9" s="104"/>
      <c r="K9" s="91"/>
      <c r="L9" s="85"/>
      <c r="M9" s="85"/>
      <c r="N9" s="81"/>
      <c r="O9" s="81"/>
      <c r="P9" s="94"/>
      <c r="Q9" s="95"/>
      <c r="R9" s="85"/>
      <c r="S9" s="87"/>
      <c r="T9" s="87"/>
      <c r="U9" s="89"/>
      <c r="V9" s="77"/>
      <c r="W9" s="77"/>
      <c r="X9" s="77"/>
      <c r="Y9" s="79"/>
      <c r="Z9" s="81"/>
      <c r="AA9" s="79"/>
      <c r="AB9" s="83"/>
    </row>
    <row r="10" spans="1:28" ht="15.75" thickBot="1" x14ac:dyDescent="0.3">
      <c r="A10" s="18">
        <v>1</v>
      </c>
      <c r="B10" s="18">
        <v>2</v>
      </c>
      <c r="C10" s="28">
        <v>3</v>
      </c>
      <c r="D10" s="29">
        <v>4</v>
      </c>
      <c r="E10" s="28">
        <v>5</v>
      </c>
      <c r="F10" s="29">
        <v>6</v>
      </c>
      <c r="G10" s="28">
        <v>7</v>
      </c>
      <c r="H10" s="30">
        <v>8</v>
      </c>
      <c r="I10" s="31">
        <v>9</v>
      </c>
      <c r="J10" s="32">
        <v>10</v>
      </c>
      <c r="K10" s="32">
        <v>11</v>
      </c>
      <c r="L10" s="33">
        <v>12</v>
      </c>
      <c r="M10" s="34">
        <v>13</v>
      </c>
      <c r="N10" s="29">
        <v>14</v>
      </c>
      <c r="O10" s="29">
        <v>15</v>
      </c>
      <c r="P10" s="35">
        <v>16</v>
      </c>
      <c r="Q10" s="36">
        <v>161</v>
      </c>
      <c r="R10" s="28">
        <v>17</v>
      </c>
      <c r="S10" s="28">
        <v>18</v>
      </c>
      <c r="T10" s="28">
        <v>19</v>
      </c>
      <c r="U10" s="28">
        <v>20</v>
      </c>
      <c r="V10" s="28">
        <v>21</v>
      </c>
      <c r="W10" s="28">
        <v>22</v>
      </c>
      <c r="X10" s="29">
        <v>23</v>
      </c>
      <c r="Y10" s="37" t="s">
        <v>57</v>
      </c>
      <c r="Z10" s="29">
        <v>25</v>
      </c>
      <c r="AA10" s="37" t="s">
        <v>58</v>
      </c>
      <c r="AB10" s="29">
        <v>27</v>
      </c>
    </row>
    <row r="11" spans="1:28" ht="123.75" x14ac:dyDescent="0.25">
      <c r="A11" s="183">
        <v>1</v>
      </c>
      <c r="B11" s="38" t="s">
        <v>59</v>
      </c>
      <c r="C11" s="39">
        <v>253</v>
      </c>
      <c r="D11" s="39" t="s">
        <v>60</v>
      </c>
      <c r="E11" s="39" t="s">
        <v>61</v>
      </c>
      <c r="F11" s="38" t="s">
        <v>320</v>
      </c>
      <c r="G11" s="38" t="s">
        <v>63</v>
      </c>
      <c r="H11" s="38" t="s">
        <v>243</v>
      </c>
      <c r="I11" s="67" t="s">
        <v>458</v>
      </c>
      <c r="J11" s="40" t="s">
        <v>459</v>
      </c>
      <c r="K11" s="40" t="s">
        <v>459</v>
      </c>
      <c r="L11" s="40" t="s">
        <v>460</v>
      </c>
      <c r="M11" s="40" t="s">
        <v>460</v>
      </c>
      <c r="N11" s="211" t="s">
        <v>461</v>
      </c>
      <c r="O11" s="66" t="s">
        <v>462</v>
      </c>
      <c r="P11" s="38" t="s">
        <v>242</v>
      </c>
      <c r="Q11" s="43"/>
      <c r="R11" s="68" t="s">
        <v>250</v>
      </c>
      <c r="S11" s="212">
        <v>1</v>
      </c>
      <c r="T11" s="212">
        <v>353451.68</v>
      </c>
      <c r="U11" s="213">
        <v>353451.68</v>
      </c>
      <c r="V11" s="214">
        <v>378193.29759999999</v>
      </c>
      <c r="W11" s="215">
        <v>404666.82843200001</v>
      </c>
      <c r="X11" s="215">
        <v>432993.50642224</v>
      </c>
      <c r="Y11" s="71" t="s">
        <v>402</v>
      </c>
      <c r="Z11" s="66" t="s">
        <v>327</v>
      </c>
      <c r="AA11" s="39" t="s">
        <v>75</v>
      </c>
      <c r="AB11" s="66">
        <v>0</v>
      </c>
    </row>
    <row r="12" spans="1:28" ht="123.75" x14ac:dyDescent="0.25">
      <c r="A12" s="183">
        <v>2</v>
      </c>
      <c r="B12" s="38" t="s">
        <v>59</v>
      </c>
      <c r="C12" s="39">
        <v>253</v>
      </c>
      <c r="D12" s="39" t="s">
        <v>60</v>
      </c>
      <c r="E12" s="39" t="s">
        <v>61</v>
      </c>
      <c r="F12" s="38" t="s">
        <v>320</v>
      </c>
      <c r="G12" s="38" t="s">
        <v>63</v>
      </c>
      <c r="H12" s="38" t="s">
        <v>243</v>
      </c>
      <c r="I12" s="67" t="s">
        <v>334</v>
      </c>
      <c r="J12" s="40" t="s">
        <v>335</v>
      </c>
      <c r="K12" s="40" t="s">
        <v>335</v>
      </c>
      <c r="L12" s="40" t="s">
        <v>335</v>
      </c>
      <c r="M12" s="40" t="s">
        <v>335</v>
      </c>
      <c r="N12" s="211" t="s">
        <v>463</v>
      </c>
      <c r="O12" s="66" t="s">
        <v>463</v>
      </c>
      <c r="P12" s="38" t="s">
        <v>242</v>
      </c>
      <c r="Q12" s="43"/>
      <c r="R12" s="68" t="s">
        <v>250</v>
      </c>
      <c r="S12" s="69">
        <v>1</v>
      </c>
      <c r="T12" s="69">
        <v>928214.29</v>
      </c>
      <c r="U12" s="70">
        <v>928214.29</v>
      </c>
      <c r="V12" s="69">
        <f t="shared" ref="V12:X17" si="0">(U12*7/100)+U12</f>
        <v>993189.29029999999</v>
      </c>
      <c r="W12" s="215">
        <v>1062712.5406209999</v>
      </c>
      <c r="X12" s="69">
        <f t="shared" si="0"/>
        <v>1137102.41846447</v>
      </c>
      <c r="Y12" s="71" t="s">
        <v>326</v>
      </c>
      <c r="Z12" s="66" t="s">
        <v>327</v>
      </c>
      <c r="AA12" s="39" t="s">
        <v>75</v>
      </c>
      <c r="AB12" s="66">
        <v>0</v>
      </c>
    </row>
    <row r="13" spans="1:28" ht="123.75" x14ac:dyDescent="0.25">
      <c r="A13" s="183">
        <v>3</v>
      </c>
      <c r="B13" s="38" t="s">
        <v>59</v>
      </c>
      <c r="C13" s="39">
        <v>253</v>
      </c>
      <c r="D13" s="39" t="s">
        <v>60</v>
      </c>
      <c r="E13" s="39" t="s">
        <v>61</v>
      </c>
      <c r="F13" s="38" t="s">
        <v>320</v>
      </c>
      <c r="G13" s="38" t="s">
        <v>63</v>
      </c>
      <c r="H13" s="38" t="s">
        <v>243</v>
      </c>
      <c r="I13" s="67" t="s">
        <v>328</v>
      </c>
      <c r="J13" s="40" t="s">
        <v>329</v>
      </c>
      <c r="K13" s="40" t="s">
        <v>329</v>
      </c>
      <c r="L13" s="40" t="s">
        <v>330</v>
      </c>
      <c r="M13" s="40" t="s">
        <v>330</v>
      </c>
      <c r="N13" s="211" t="s">
        <v>464</v>
      </c>
      <c r="O13" s="66" t="s">
        <v>465</v>
      </c>
      <c r="P13" s="38" t="s">
        <v>242</v>
      </c>
      <c r="Q13" s="43"/>
      <c r="R13" s="68" t="s">
        <v>250</v>
      </c>
      <c r="S13" s="69">
        <v>1</v>
      </c>
      <c r="T13" s="69">
        <v>602142.84</v>
      </c>
      <c r="U13" s="70">
        <v>602142.84</v>
      </c>
      <c r="V13" s="69">
        <f t="shared" si="0"/>
        <v>644292.83880000003</v>
      </c>
      <c r="W13" s="69">
        <f t="shared" si="0"/>
        <v>689393.33751600003</v>
      </c>
      <c r="X13" s="69">
        <v>737650.87</v>
      </c>
      <c r="Y13" s="71" t="s">
        <v>73</v>
      </c>
      <c r="Z13" s="66" t="s">
        <v>327</v>
      </c>
      <c r="AA13" s="39" t="s">
        <v>75</v>
      </c>
      <c r="AB13" s="66">
        <v>0</v>
      </c>
    </row>
    <row r="14" spans="1:28" ht="123.75" x14ac:dyDescent="0.25">
      <c r="A14" s="183">
        <v>4</v>
      </c>
      <c r="B14" s="38" t="s">
        <v>59</v>
      </c>
      <c r="C14" s="39">
        <v>253</v>
      </c>
      <c r="D14" s="39" t="s">
        <v>60</v>
      </c>
      <c r="E14" s="39" t="s">
        <v>61</v>
      </c>
      <c r="F14" s="38" t="s">
        <v>320</v>
      </c>
      <c r="G14" s="38" t="s">
        <v>63</v>
      </c>
      <c r="H14" s="38" t="s">
        <v>243</v>
      </c>
      <c r="I14" s="67" t="s">
        <v>458</v>
      </c>
      <c r="J14" s="40" t="s">
        <v>459</v>
      </c>
      <c r="K14" s="40" t="s">
        <v>459</v>
      </c>
      <c r="L14" s="40" t="s">
        <v>460</v>
      </c>
      <c r="M14" s="40" t="s">
        <v>460</v>
      </c>
      <c r="N14" s="211" t="s">
        <v>466</v>
      </c>
      <c r="O14" s="66" t="s">
        <v>467</v>
      </c>
      <c r="P14" s="38" t="s">
        <v>422</v>
      </c>
      <c r="Q14" s="43"/>
      <c r="R14" s="68" t="s">
        <v>250</v>
      </c>
      <c r="S14" s="69">
        <v>1</v>
      </c>
      <c r="T14" s="69">
        <v>170000</v>
      </c>
      <c r="U14" s="70">
        <v>170000</v>
      </c>
      <c r="V14" s="69">
        <f t="shared" si="0"/>
        <v>181900</v>
      </c>
      <c r="W14" s="69">
        <f t="shared" si="0"/>
        <v>194633</v>
      </c>
      <c r="X14" s="69">
        <v>185944.02</v>
      </c>
      <c r="Y14" s="71" t="s">
        <v>73</v>
      </c>
      <c r="Z14" s="66" t="s">
        <v>327</v>
      </c>
      <c r="AA14" s="39" t="s">
        <v>75</v>
      </c>
      <c r="AB14" s="66">
        <v>0</v>
      </c>
    </row>
    <row r="15" spans="1:28" ht="135" x14ac:dyDescent="0.25">
      <c r="A15" s="183">
        <v>5</v>
      </c>
      <c r="B15" s="38" t="s">
        <v>59</v>
      </c>
      <c r="C15" s="39">
        <v>253</v>
      </c>
      <c r="D15" s="39" t="s">
        <v>60</v>
      </c>
      <c r="E15" s="39" t="s">
        <v>61</v>
      </c>
      <c r="F15" s="38" t="s">
        <v>417</v>
      </c>
      <c r="G15" s="38" t="s">
        <v>63</v>
      </c>
      <c r="H15" s="38" t="s">
        <v>243</v>
      </c>
      <c r="I15" s="67" t="s">
        <v>418</v>
      </c>
      <c r="J15" s="40" t="s">
        <v>419</v>
      </c>
      <c r="K15" s="40" t="s">
        <v>419</v>
      </c>
      <c r="L15" s="40" t="s">
        <v>419</v>
      </c>
      <c r="M15" s="40" t="s">
        <v>419</v>
      </c>
      <c r="N15" s="211" t="s">
        <v>468</v>
      </c>
      <c r="O15" s="66" t="s">
        <v>469</v>
      </c>
      <c r="P15" s="38" t="s">
        <v>242</v>
      </c>
      <c r="Q15" s="43"/>
      <c r="R15" s="68" t="s">
        <v>250</v>
      </c>
      <c r="S15" s="69">
        <v>1</v>
      </c>
      <c r="T15" s="69">
        <v>3982142.86</v>
      </c>
      <c r="U15" s="70">
        <v>3982142.86</v>
      </c>
      <c r="V15" s="69">
        <f t="shared" si="0"/>
        <v>4260892.8602</v>
      </c>
      <c r="W15" s="69">
        <f t="shared" si="0"/>
        <v>4559155.3604140002</v>
      </c>
      <c r="X15" s="69">
        <v>397701.44</v>
      </c>
      <c r="Y15" s="71" t="s">
        <v>402</v>
      </c>
      <c r="Z15" s="66" t="s">
        <v>327</v>
      </c>
      <c r="AA15" s="39" t="s">
        <v>75</v>
      </c>
      <c r="AB15" s="66">
        <v>0</v>
      </c>
    </row>
    <row r="16" spans="1:28" ht="157.5" x14ac:dyDescent="0.25">
      <c r="A16" s="183">
        <v>6</v>
      </c>
      <c r="B16" s="38" t="s">
        <v>59</v>
      </c>
      <c r="C16" s="39">
        <v>253</v>
      </c>
      <c r="D16" s="39" t="s">
        <v>60</v>
      </c>
      <c r="E16" s="39" t="s">
        <v>61</v>
      </c>
      <c r="F16" s="38" t="s">
        <v>320</v>
      </c>
      <c r="G16" s="38" t="s">
        <v>63</v>
      </c>
      <c r="H16" s="38" t="s">
        <v>243</v>
      </c>
      <c r="I16" s="67" t="s">
        <v>470</v>
      </c>
      <c r="J16" s="40" t="s">
        <v>471</v>
      </c>
      <c r="K16" s="40" t="s">
        <v>471</v>
      </c>
      <c r="L16" s="40" t="s">
        <v>472</v>
      </c>
      <c r="M16" s="40" t="s">
        <v>472</v>
      </c>
      <c r="N16" s="211" t="s">
        <v>473</v>
      </c>
      <c r="O16" s="66" t="s">
        <v>474</v>
      </c>
      <c r="P16" s="38" t="s">
        <v>242</v>
      </c>
      <c r="Q16" s="43"/>
      <c r="R16" s="68" t="s">
        <v>250</v>
      </c>
      <c r="S16" s="69">
        <v>1</v>
      </c>
      <c r="T16" s="69">
        <v>240090</v>
      </c>
      <c r="U16" s="70">
        <v>240090</v>
      </c>
      <c r="V16" s="69">
        <f t="shared" si="0"/>
        <v>256896.3</v>
      </c>
      <c r="W16" s="69">
        <f t="shared" si="0"/>
        <v>274879.04099999997</v>
      </c>
      <c r="X16" s="69">
        <v>294120.57</v>
      </c>
      <c r="Y16" s="71" t="s">
        <v>326</v>
      </c>
      <c r="Z16" s="66" t="s">
        <v>327</v>
      </c>
      <c r="AA16" s="39" t="s">
        <v>75</v>
      </c>
      <c r="AB16" s="66">
        <v>0</v>
      </c>
    </row>
    <row r="17" spans="1:28" ht="157.5" x14ac:dyDescent="0.25">
      <c r="A17" s="183">
        <v>7</v>
      </c>
      <c r="B17" s="38" t="s">
        <v>59</v>
      </c>
      <c r="C17" s="39">
        <v>253</v>
      </c>
      <c r="D17" s="39" t="s">
        <v>60</v>
      </c>
      <c r="E17" s="39" t="s">
        <v>61</v>
      </c>
      <c r="F17" s="38" t="s">
        <v>320</v>
      </c>
      <c r="G17" s="38" t="s">
        <v>63</v>
      </c>
      <c r="H17" s="38" t="s">
        <v>243</v>
      </c>
      <c r="I17" s="67" t="s">
        <v>470</v>
      </c>
      <c r="J17" s="40" t="s">
        <v>471</v>
      </c>
      <c r="K17" s="40" t="s">
        <v>471</v>
      </c>
      <c r="L17" s="40" t="s">
        <v>472</v>
      </c>
      <c r="M17" s="40" t="s">
        <v>472</v>
      </c>
      <c r="N17" s="211" t="s">
        <v>475</v>
      </c>
      <c r="O17" s="66" t="s">
        <v>476</v>
      </c>
      <c r="P17" s="38" t="s">
        <v>242</v>
      </c>
      <c r="Q17" s="43"/>
      <c r="R17" s="68" t="s">
        <v>250</v>
      </c>
      <c r="S17" s="69">
        <v>1</v>
      </c>
      <c r="T17" s="69">
        <v>240178.44</v>
      </c>
      <c r="U17" s="70">
        <v>240178.44</v>
      </c>
      <c r="V17" s="69">
        <f t="shared" si="0"/>
        <v>256990.9308</v>
      </c>
      <c r="W17" s="69">
        <f t="shared" si="0"/>
        <v>274980.29595599999</v>
      </c>
      <c r="X17" s="69">
        <v>294228.92</v>
      </c>
      <c r="Y17" s="71" t="s">
        <v>326</v>
      </c>
      <c r="Z17" s="66" t="s">
        <v>327</v>
      </c>
      <c r="AA17" s="39" t="s">
        <v>75</v>
      </c>
      <c r="AB17" s="66">
        <v>0</v>
      </c>
    </row>
    <row r="18" spans="1:28" ht="157.5" x14ac:dyDescent="0.25">
      <c r="A18" s="183">
        <v>8</v>
      </c>
      <c r="B18" s="38" t="s">
        <v>59</v>
      </c>
      <c r="C18" s="39">
        <v>253</v>
      </c>
      <c r="D18" s="39" t="s">
        <v>60</v>
      </c>
      <c r="E18" s="39" t="s">
        <v>61</v>
      </c>
      <c r="F18" s="38" t="s">
        <v>320</v>
      </c>
      <c r="G18" s="38" t="s">
        <v>63</v>
      </c>
      <c r="H18" s="38" t="s">
        <v>243</v>
      </c>
      <c r="I18" s="67" t="s">
        <v>470</v>
      </c>
      <c r="J18" s="40" t="s">
        <v>471</v>
      </c>
      <c r="K18" s="40" t="s">
        <v>471</v>
      </c>
      <c r="L18" s="40" t="s">
        <v>472</v>
      </c>
      <c r="M18" s="40" t="s">
        <v>472</v>
      </c>
      <c r="N18" s="211" t="s">
        <v>477</v>
      </c>
      <c r="O18" s="66" t="s">
        <v>478</v>
      </c>
      <c r="P18" s="38" t="s">
        <v>242</v>
      </c>
      <c r="Q18" s="43"/>
      <c r="R18" s="68" t="s">
        <v>250</v>
      </c>
      <c r="S18" s="69">
        <v>1</v>
      </c>
      <c r="T18" s="69">
        <v>88303.56</v>
      </c>
      <c r="U18" s="70">
        <v>88303.56</v>
      </c>
      <c r="V18" s="69">
        <f>(U18*7/100)+U18</f>
        <v>94484.809200000003</v>
      </c>
      <c r="W18" s="69">
        <f>(V18*7/100)+V18</f>
        <v>101098.745844</v>
      </c>
      <c r="X18" s="69">
        <v>108175.66</v>
      </c>
      <c r="Y18" s="71" t="s">
        <v>267</v>
      </c>
      <c r="Z18" s="66" t="s">
        <v>327</v>
      </c>
      <c r="AA18" s="39" t="s">
        <v>75</v>
      </c>
      <c r="AB18" s="66">
        <v>0</v>
      </c>
    </row>
  </sheetData>
  <mergeCells count="30">
    <mergeCell ref="X8:X9"/>
    <mergeCell ref="Y8:Y9"/>
    <mergeCell ref="Z8:Z9"/>
    <mergeCell ref="AA8:AA9"/>
    <mergeCell ref="AB8:AB9"/>
    <mergeCell ref="R8:R9"/>
    <mergeCell ref="S8:S9"/>
    <mergeCell ref="T8:T9"/>
    <mergeCell ref="U8:U9"/>
    <mergeCell ref="V8:V9"/>
    <mergeCell ref="W8:W9"/>
    <mergeCell ref="K8:K9"/>
    <mergeCell ref="L8:L9"/>
    <mergeCell ref="M8:M9"/>
    <mergeCell ref="N8:N9"/>
    <mergeCell ref="O8:O9"/>
    <mergeCell ref="P8:Q9"/>
    <mergeCell ref="A8:A9"/>
    <mergeCell ref="B8:B9"/>
    <mergeCell ref="C8:G8"/>
    <mergeCell ref="H8:H9"/>
    <mergeCell ref="I8:I9"/>
    <mergeCell ref="J8:J9"/>
    <mergeCell ref="A1:I1"/>
    <mergeCell ref="A3:A4"/>
    <mergeCell ref="B3:B4"/>
    <mergeCell ref="C3:D3"/>
    <mergeCell ref="E3:E4"/>
    <mergeCell ref="F3:F4"/>
    <mergeCell ref="G3:G4"/>
  </mergeCells>
  <dataValidations count="29">
    <dataValidation type="textLength" allowBlank="1" showInputMessage="1" showErrorMessage="1" error="Недопустимая длина кода КТРУ" prompt="Введите код товара, работы или услуги в соответствии с КТРУ" sqref="I11:I18">
      <formula1>20</formula1>
      <formula2>25</formula2>
    </dataValidation>
    <dataValidation allowBlank="1" showInputMessage="1" showErrorMessage="1" prompt="Введите срок поставки" sqref="Z11:Z18"/>
    <dataValidation type="whole" allowBlank="1" showInputMessage="1" showErrorMessage="1" error="Значение поля может быть от 0 до 100" prompt="Укажите значение размера авансового платежа, знак % не вводить" sqref="AB11:AB18">
      <formula1>0</formula1>
      <formula2>100</formula2>
    </dataValidation>
    <dataValidation type="list" allowBlank="1" showInputMessage="1" showErrorMessage="1" sqref="AA11:AA18">
      <formula1>КАТО</formula1>
    </dataValidation>
    <dataValidation type="decimal" operator="greaterThan" allowBlank="1" showInputMessage="1" showErrorMessage="1" prompt="Введите прогнозируемую сумму на третий год" sqref="X11:X18">
      <formula1>0</formula1>
    </dataValidation>
    <dataValidation type="list" allowBlank="1" showInputMessage="1" showErrorMessage="1" sqref="D6">
      <formula1>Фонды</formula1>
    </dataValidation>
    <dataValidation type="textLength" operator="equal" allowBlank="1" showInputMessage="1" showErrorMessage="1" error="Количество символов должно быть 7" sqref="C6">
      <formula1>7</formula1>
    </dataValidation>
    <dataValidation type="list" allowBlank="1" showInputMessage="1" showErrorMessage="1" prompt="Введите вид бюджета" sqref="E7">
      <formula1>Фонд</formula1>
    </dataValidation>
    <dataValidation type="list" allowBlank="1" showInputMessage="1" showErrorMessage="1" prompt="Выберите специфику" sqref="F11:F18">
      <formula1>Специфика</formula1>
    </dataValidation>
    <dataValidation type="list" allowBlank="1" showInputMessage="1" showErrorMessage="1" prompt="Выберите источник финансирования" sqref="G11:G18">
      <formula1>Источник</formula1>
    </dataValidation>
    <dataValidation type="list" allowBlank="1" showInputMessage="1" showErrorMessage="1" prompt="Выберите способ закупки" sqref="P11:P18">
      <formula1>Способ</formula1>
    </dataValidation>
    <dataValidation type="textLength" operator="equal" allowBlank="1" showInputMessage="1" showErrorMessage="1" error="Количество цифр должно быть 12" sqref="A6:B6">
      <formula1>12</formula1>
    </dataValidation>
    <dataValidation type="list" allowBlank="1" showInputMessage="1" showErrorMessage="1" sqref="B11:B18">
      <formula1>Тип_пункта</formula1>
    </dataValidation>
    <dataValidation type="list" allowBlank="1" showInputMessage="1" showErrorMessage="1" error="Укажите код администратора бюджетной программы из справочника функциональной классификации расходов бюджета (ФКРБ)." sqref="C11:C18">
      <formula1>АБП</formula1>
    </dataValidation>
    <dataValidation type="list" allowBlank="1" showInputMessage="1" showErrorMessage="1" error="Укажите код программы из справочника функциональной классификации расходов бюджета (ФКРБ)." sqref="D11:D18">
      <formula1>Программа</formula1>
    </dataValidation>
    <dataValidation type="list" allowBlank="1" showInputMessage="1" showErrorMessage="1" error="Укажите код подпрограммы из справочника функциональной классификации расходов бюджета (ФКРБ). Если подпрограма отсутсвует укажите 000" sqref="E11:E18">
      <formula1>Подпрограмма</formula1>
    </dataValidation>
    <dataValidation type="list" allowBlank="1" showInputMessage="1" showErrorMessage="1" error="Необходимо выбрать год согласно выпадающего списка" sqref="G6">
      <formula1>Год</formula1>
    </dataValidation>
    <dataValidation type="list" allowBlank="1" showInputMessage="1" showErrorMessage="1" sqref="H11:H18">
      <formula1>ВидПредмета</formula1>
    </dataValidation>
    <dataValidation allowBlank="1" showInputMessage="1" showErrorMessage="1" prompt="Введите дополнительную характеристику на русском языке" sqref="O11:O18"/>
    <dataValidation allowBlank="1" showInputMessage="1" showErrorMessage="1" prompt="Введите дополнительную характеристику на государственном языке" sqref="N11:N18"/>
    <dataValidation allowBlank="1" showInputMessage="1" showErrorMessage="1" prompt="Единица измерения заполняется автоматически в соответствии с КТРУ" sqref="R11:R18"/>
    <dataValidation allowBlank="1" showInputMessage="1" showErrorMessage="1" prompt="Наименование на русском языке заполняется автоматически в соответствии с КТРУ" sqref="K11:K18"/>
    <dataValidation allowBlank="1" showInputMessage="1" showErrorMessage="1" prompt="Наименование на государственном языке заполняется автоматически в соответствии с КТРУ" sqref="J11:J18"/>
    <dataValidation allowBlank="1" showInputMessage="1" showErrorMessage="1" prompt="Характеристика на государственном языке заполняется автоматически в соответствии с КТРУ" sqref="L11:L18"/>
    <dataValidation type="list" allowBlank="1" showInputMessage="1" showErrorMessage="1" sqref="Y11:Y18">
      <formula1>Месяц</formula1>
    </dataValidation>
    <dataValidation allowBlank="1" showInputMessage="1" showErrorMessage="1" prompt="Характеристика на русском языке заполняется автоматически в соответствии с КТРУ" sqref="M11:M18"/>
    <dataValidation type="list" allowBlank="1" showInputMessage="1" showErrorMessage="1" prompt="Выберите обоснование применения государственных закупок" sqref="Q11:Q18">
      <formula1>Обоснование</formula1>
    </dataValidation>
    <dataValidation type="decimal" operator="greaterThan" allowBlank="1" showInputMessage="1" showErrorMessage="1" prompt="Введите утвержденную сумму на первый год трехлетнего периода" sqref="V11:V18">
      <formula1>0</formula1>
    </dataValidation>
    <dataValidation type="decimal" operator="greaterThan" allowBlank="1" showInputMessage="1" showErrorMessage="1" prompt="Введите прогнозируемую сумму на второй год трехлетнего периода" sqref="W11:W18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Товары</vt:lpstr>
      <vt:lpstr>Услуги (БНЗ)</vt:lpstr>
      <vt:lpstr>Услуги (Ценовки)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2015-07-02T10:01:08Z</dcterms:modified>
</cp:coreProperties>
</file>